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namedSheetViews/namedSheetView1.xml" ContentType="application/vnd.ms-excel.namedsheetview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trodemedellin.sharepoint.com/sites/gd_GA/gth/sst/3 GESTION INTEGRAL DEL SGSST/Plan anual de trabajo/2026/"/>
    </mc:Choice>
  </mc:AlternateContent>
  <xr:revisionPtr revIDLastSave="2983" documentId="13_ncr:1_{71C67839-B796-4308-AADD-276FD993A492}" xr6:coauthVersionLast="47" xr6:coauthVersionMax="47" xr10:uidLastSave="{75E14D1B-190B-483F-B9AD-B47AB7475A12}"/>
  <bookViews>
    <workbookView xWindow="-110" yWindow="-110" windowWidth="19420" windowHeight="11500" xr2:uid="{00000000-000D-0000-FFFF-FFFF00000000}"/>
  </bookViews>
  <sheets>
    <sheet name="Plan Anual" sheetId="2" r:id="rId1"/>
  </sheets>
  <definedNames>
    <definedName name="_xlnm._FilterDatabase" localSheetId="0" hidden="1">'Plan Anual'!$A$5:$BJ$94</definedName>
    <definedName name="_xlnm.Print_Area" localSheetId="0">'Plan Anual'!$A$1:$BF$113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97" i="2" l="1"/>
  <c r="R98" i="2" l="1"/>
  <c r="R97" i="2"/>
  <c r="F100" i="2"/>
  <c r="F101" i="2"/>
  <c r="BG37" i="2" l="1"/>
  <c r="K97" i="2" l="1"/>
  <c r="K100" i="2" s="1"/>
  <c r="K98" i="2"/>
  <c r="K101" i="2" s="1"/>
  <c r="BG23" i="2" l="1"/>
  <c r="BF98" i="2"/>
  <c r="BF97" i="2"/>
  <c r="BE98" i="2"/>
  <c r="BE97" i="2"/>
  <c r="BD98" i="2"/>
  <c r="BD97" i="2"/>
  <c r="BC98" i="2"/>
  <c r="BC97" i="2"/>
  <c r="L97" i="2"/>
  <c r="L100" i="2" s="1"/>
  <c r="M97" i="2"/>
  <c r="N97" i="2"/>
  <c r="O97" i="2"/>
  <c r="P97" i="2"/>
  <c r="Q97" i="2"/>
  <c r="S97" i="2"/>
  <c r="T97" i="2"/>
  <c r="U97" i="2"/>
  <c r="W97" i="2"/>
  <c r="X97" i="2"/>
  <c r="Y97" i="2"/>
  <c r="Z97" i="2"/>
  <c r="AA97" i="2"/>
  <c r="AB97" i="2"/>
  <c r="AC97" i="2"/>
  <c r="AD97" i="2"/>
  <c r="AE97" i="2"/>
  <c r="AF97" i="2"/>
  <c r="AG97" i="2"/>
  <c r="AI97" i="2"/>
  <c r="AJ97" i="2"/>
  <c r="AK97" i="2"/>
  <c r="AL97" i="2"/>
  <c r="AM97" i="2"/>
  <c r="AN97" i="2"/>
  <c r="AO97" i="2"/>
  <c r="AP97" i="2"/>
  <c r="AQ97" i="2"/>
  <c r="AR97" i="2"/>
  <c r="AT97" i="2"/>
  <c r="AU97" i="2"/>
  <c r="AV97" i="2"/>
  <c r="AW97" i="2"/>
  <c r="AX97" i="2"/>
  <c r="AY97" i="2"/>
  <c r="AZ97" i="2"/>
  <c r="BA97" i="2"/>
  <c r="BB97" i="2"/>
  <c r="L98" i="2"/>
  <c r="L101" i="2" s="1"/>
  <c r="M98" i="2"/>
  <c r="N98" i="2"/>
  <c r="O98" i="2"/>
  <c r="P98" i="2"/>
  <c r="Q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I98" i="2"/>
  <c r="AJ98" i="2"/>
  <c r="AK98" i="2"/>
  <c r="AL98" i="2"/>
  <c r="AM98" i="2"/>
  <c r="AN98" i="2"/>
  <c r="AO98" i="2"/>
  <c r="AP98" i="2"/>
  <c r="AQ98" i="2"/>
  <c r="AR98" i="2"/>
  <c r="AT98" i="2"/>
  <c r="AU98" i="2"/>
  <c r="AV98" i="2"/>
  <c r="AW98" i="2"/>
  <c r="AX98" i="2"/>
  <c r="AY98" i="2"/>
  <c r="AZ98" i="2"/>
  <c r="BA98" i="2"/>
  <c r="BB98" i="2"/>
  <c r="L4" i="2"/>
  <c r="AS98" i="2"/>
  <c r="AS97" i="2"/>
  <c r="M4" i="2" l="1"/>
  <c r="N4" i="2" s="1"/>
  <c r="O4" i="2" s="1"/>
  <c r="M100" i="2"/>
  <c r="N100" i="2" s="1"/>
  <c r="M101" i="2"/>
  <c r="N101" i="2" s="1"/>
  <c r="O100" i="2" l="1"/>
  <c r="P100" i="2" s="1"/>
  <c r="Q100" i="2" s="1"/>
  <c r="R100" i="2" s="1"/>
  <c r="S100" i="2" s="1"/>
  <c r="T100" i="2" s="1"/>
  <c r="U100" i="2" s="1"/>
  <c r="V100" i="2" s="1"/>
  <c r="P4" i="2"/>
  <c r="O101" i="2"/>
  <c r="P101" i="2" s="1"/>
  <c r="Q101" i="2" s="1"/>
  <c r="R101" i="2" s="1"/>
  <c r="Q4" i="2" l="1"/>
  <c r="R4" i="2" s="1"/>
  <c r="S4" i="2" s="1"/>
  <c r="S101" i="2"/>
  <c r="T101" i="2" s="1"/>
  <c r="U101" i="2" s="1"/>
  <c r="V101" i="2" s="1"/>
  <c r="W101" i="2" s="1"/>
  <c r="X101" i="2" s="1"/>
  <c r="Y101" i="2" s="1"/>
  <c r="Z101" i="2" s="1"/>
  <c r="W100" i="2"/>
  <c r="X100" i="2" s="1"/>
  <c r="Y100" i="2" s="1"/>
  <c r="Z100" i="2" s="1"/>
  <c r="T4" i="2" l="1"/>
  <c r="AA101" i="2"/>
  <c r="AB101" i="2" s="1"/>
  <c r="AC101" i="2" s="1"/>
  <c r="AD101" i="2" s="1"/>
  <c r="AA100" i="2"/>
  <c r="AB100" i="2" s="1"/>
  <c r="AC100" i="2" s="1"/>
  <c r="AD100" i="2" s="1"/>
  <c r="U4" i="2" l="1"/>
  <c r="V4" i="2" s="1"/>
  <c r="W4" i="2" s="1"/>
  <c r="AE100" i="2"/>
  <c r="AF100" i="2" s="1"/>
  <c r="AG100" i="2" s="1"/>
  <c r="AE101" i="2"/>
  <c r="AF101" i="2" s="1"/>
  <c r="AG101" i="2" s="1"/>
  <c r="X4" i="2" l="1"/>
  <c r="Y4" i="2" s="1"/>
  <c r="Z4" i="2" s="1"/>
  <c r="AA4" i="2" s="1"/>
  <c r="AB4" i="2" l="1"/>
  <c r="AC4" i="2" l="1"/>
  <c r="AD4" i="2" s="1"/>
  <c r="AE4" i="2" s="1"/>
  <c r="AF4" i="2" l="1"/>
  <c r="AG4" i="2" s="1"/>
  <c r="AH4" i="2" s="1"/>
  <c r="AI4" i="2" s="1"/>
  <c r="AJ4" i="2" l="1"/>
  <c r="AK4" i="2" s="1"/>
  <c r="AL4" i="2" s="1"/>
  <c r="AM4" i="2" s="1"/>
  <c r="AN4" i="2" l="1"/>
  <c r="AO4" i="2" s="1"/>
  <c r="AP4" i="2" s="1"/>
  <c r="AQ4" i="2" s="1"/>
  <c r="AR4" i="2" l="1"/>
  <c r="AS4" i="2" s="1"/>
  <c r="AT4" i="2" s="1"/>
  <c r="AU4" i="2" s="1"/>
  <c r="AV4" i="2" l="1"/>
  <c r="AW4" i="2" s="1"/>
  <c r="AX4" i="2" s="1"/>
  <c r="AY4" i="2" s="1"/>
  <c r="AZ4" i="2" l="1"/>
  <c r="BA4" i="2" s="1"/>
  <c r="BB4" i="2" s="1"/>
  <c r="BC4" i="2" s="1"/>
  <c r="AH98" i="2"/>
  <c r="AH101" i="2" s="1"/>
  <c r="AI101" i="2" s="1"/>
  <c r="AJ101" i="2" s="1"/>
  <c r="AK101" i="2" s="1"/>
  <c r="AL101" i="2" s="1"/>
  <c r="AH97" i="2"/>
  <c r="AH100" i="2" s="1"/>
  <c r="BD4" i="2" l="1"/>
  <c r="BE4" i="2" s="1"/>
  <c r="BF4" i="2" s="1"/>
  <c r="AM101" i="2"/>
  <c r="AN101" i="2" s="1"/>
  <c r="AO101" i="2" s="1"/>
  <c r="AP101" i="2" s="1"/>
  <c r="AI100" i="2"/>
  <c r="AJ100" i="2" s="1"/>
  <c r="AK100" i="2" s="1"/>
  <c r="AL100" i="2" s="1"/>
  <c r="AM100" i="2" l="1"/>
  <c r="AN100" i="2" s="1"/>
  <c r="AO100" i="2" s="1"/>
  <c r="AP100" i="2" s="1"/>
  <c r="AQ101" i="2"/>
  <c r="AR101" i="2" s="1"/>
  <c r="AS101" i="2" s="1"/>
  <c r="AT101" i="2" s="1"/>
  <c r="AQ100" i="2" l="1"/>
  <c r="AR100" i="2" s="1"/>
  <c r="AS100" i="2" s="1"/>
  <c r="AT100" i="2" s="1"/>
  <c r="AU101" i="2"/>
  <c r="AV101" i="2" s="1"/>
  <c r="AW101" i="2" s="1"/>
  <c r="AX101" i="2" s="1"/>
  <c r="AU100" i="2" l="1"/>
  <c r="AV100" i="2" s="1"/>
  <c r="AW100" i="2" s="1"/>
  <c r="AX100" i="2" s="1"/>
  <c r="AY101" i="2"/>
  <c r="AZ101" i="2" s="1"/>
  <c r="BA101" i="2" s="1"/>
  <c r="BB101" i="2" s="1"/>
  <c r="AY100" i="2" l="1"/>
  <c r="AZ100" i="2" s="1"/>
  <c r="BA100" i="2" s="1"/>
  <c r="BB100" i="2" s="1"/>
  <c r="BC101" i="2"/>
  <c r="BD101" i="2" s="1"/>
  <c r="BE101" i="2" s="1"/>
  <c r="BC100" i="2" l="1"/>
  <c r="BD100" i="2" s="1"/>
  <c r="BE100" i="2" s="1"/>
  <c r="BF101" i="2"/>
  <c r="BF10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tc={78935D40-9040-458A-A746-E51FB6615977}</author>
    <author>tc={18D69924-0F0A-44A0-A9EB-A148E0E37197}</author>
    <author>tc={BFD9CAF9-FF1F-4112-8648-642C215D0C58}</author>
    <author>tc={FBF58E0B-A164-4850-8752-DBF41471152D}</author>
    <author>tc={7760A708-C60F-4768-9104-6D6F6BD7DB66}</author>
  </authors>
  <commentList>
    <comment ref="B48" authorId="0" shapeId="0" xr:uid="{78935D40-9040-458A-A746-E51FB6615977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Propósito: Promover el cuidado de los Servidores públicos y proveedores, mediante la gestión del peligro mecánico, por medio de la prevención de incidentes y accidentes ocasionados por fuentes de peligro mecánico, estandarización de las medidas de control aplicables a las diferentes áreas operativas, garantizando el cumplimiento de la normativa nacional vigente en materia de seguridad industrial y fomentando la participación activa de trabajadores, jefes y responsables del sistema de gestión en la identificación y control de estos riesgos.
</t>
      </text>
    </comment>
    <comment ref="B52" authorId="1" shapeId="0" xr:uid="{18D69924-0F0A-44A0-A9EB-A148E0E37197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Propósito: Promover el cuidado de los Servidores públicos y proveedores, mediante la gestión del peligro químico durante todo el ciclo de vida de los productos utilizados en la Empresa, para prevenir la ocurrencia de accidentes, emergencias y enfermedades laborales que se puedan presenta  en las instalaciones de EMPRESA DE TRANSPORTE MASIVO DEL VALLE DE ABURRA LTDA
</t>
      </text>
    </comment>
    <comment ref="B60" authorId="2" shapeId="0" xr:uid="{BFD9CAF9-FF1F-4112-8648-642C215D0C5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Refuerzo en momentos de seguridad de las diferentes áreas.</t>
      </text>
    </comment>
    <comment ref="Z64" authorId="3" shapeId="0" xr:uid="{FBF58E0B-A164-4850-8752-DBF41471152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28 de abril día mundial de la Seguridad y salud en el trabajo</t>
      </text>
    </comment>
    <comment ref="AR64" authorId="4" shapeId="0" xr:uid="{7760A708-C60F-4768-9104-6D6F6BD7DB6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Semana de la Cultura y Ruta Cero</t>
      </text>
    </comment>
  </commentList>
</comments>
</file>

<file path=xl/sharedStrings.xml><?xml version="1.0" encoding="utf-8"?>
<sst xmlns="http://schemas.openxmlformats.org/spreadsheetml/2006/main" count="595" uniqueCount="217">
  <si>
    <t>SISTEMA DE GESTION DE SALUD Y SEGURIDAD EN EL TRABAJO
PLAN ANUAL DE TRABAJO</t>
  </si>
  <si>
    <t>1. Identificar los peligros, evaluar y valorar los riesgos y establecer los respectivos controles para la prevención de accidentes y enfermedades laborales.
2. Garantizar el cumplimiento de los requisitos establecidos en el Decreto 1072 de 2015 Capitulo 6 Art 2.2.4.6.20, 2.2.4.6.21 y 2.2.4.6.22
3. Vigilar y monitorear el estado de salud de los trabajadores asociado con factores de riesgo ocupacional.
4. Responder pronta y efectivamente ante situaciones de emergencia o accidentes que resulten en la operación.</t>
  </si>
  <si>
    <t>AÑO 2026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</si>
  <si>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</si>
  <si>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</si>
  <si>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</si>
  <si>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</si>
  <si>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</si>
  <si>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</si>
  <si>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</si>
  <si>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</si>
  <si>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</si>
  <si>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</si>
  <si>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</si>
  <si>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</si>
  <si>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</si>
  <si>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Semana</t>
  </si>
  <si>
    <t>Ejecución Actividad</t>
  </si>
  <si>
    <t>ACTIVIDAD</t>
  </si>
  <si>
    <t>ALCANCE</t>
  </si>
  <si>
    <t>RESPONSABLE</t>
  </si>
  <si>
    <t>RECURSOS</t>
  </si>
  <si>
    <t>PERIODICIDAD</t>
  </si>
  <si>
    <t>OBJETIVO</t>
  </si>
  <si>
    <t>DIMENSION (PETH)</t>
  </si>
  <si>
    <t>Inicio</t>
  </si>
  <si>
    <t>Fin</t>
  </si>
  <si>
    <t>Definición de recursos ARL y Corredor de Seguros/ presupuesto anual SST 2026.</t>
  </si>
  <si>
    <t>Todo el sistema Metro</t>
  </si>
  <si>
    <t>Equipo SST</t>
  </si>
  <si>
    <t>Humano (Metro,ARL, WTW)</t>
  </si>
  <si>
    <t>Anual</t>
  </si>
  <si>
    <t>NA</t>
  </si>
  <si>
    <t>Inducción SST Servidores nuevos y contratistas</t>
  </si>
  <si>
    <t>Servidores nuevos</t>
  </si>
  <si>
    <t>Equipo SST/ Administración Riesgos</t>
  </si>
  <si>
    <t>Humano (metro)</t>
  </si>
  <si>
    <t>Semanal</t>
  </si>
  <si>
    <t>D2</t>
  </si>
  <si>
    <t>Reinducción SST</t>
  </si>
  <si>
    <t>D2, D4</t>
  </si>
  <si>
    <t>Definición y seguimiento de plan de capacitación 2026</t>
  </si>
  <si>
    <t>Convocatoria y elecciones copasst 2026-2028</t>
  </si>
  <si>
    <t>Equipo Copasst</t>
  </si>
  <si>
    <t>Humano (Metro y Comunicaciones)</t>
  </si>
  <si>
    <t>cada 2 años</t>
  </si>
  <si>
    <t>COPASST (divulgación cierre plan anual 2025 y plan 2026, rendicion de cuentas, revisión por la direccion, mediciones higienicas, resultados evaluación riesgo psicosocial, plan formación)</t>
  </si>
  <si>
    <t>Copasst</t>
  </si>
  <si>
    <t xml:space="preserve">Andres Felipe Barrientos </t>
  </si>
  <si>
    <t>Definición estrategia de comunicaciones del SGSST</t>
  </si>
  <si>
    <t>Equipo SST/ Comunicaciones</t>
  </si>
  <si>
    <t>Mensual</t>
  </si>
  <si>
    <t>Revision y actualización Política SST</t>
  </si>
  <si>
    <t>Humano (Metro)</t>
  </si>
  <si>
    <t>Autoevaluación estándares minimos del SGSST (2025)</t>
  </si>
  <si>
    <t>Registro de autoevaluación y planes de mejor del SGSST en pagina del Ministerio de trabajo</t>
  </si>
  <si>
    <t>Margarita Ferrin</t>
  </si>
  <si>
    <t>1,2,3,4</t>
  </si>
  <si>
    <t xml:space="preserve">Rendicion de cuentas (informes Gerenciales, Comité Directivo, Jefes área) </t>
  </si>
  <si>
    <t>Trimestral</t>
  </si>
  <si>
    <t>Reunion de seguimiento ARL SURA y UT Corredor de seguros (Validar el cumplimiento de asesores y planes de trabajo del año).</t>
  </si>
  <si>
    <t>Humano (ARL, Metro, corredor de seguros)</t>
  </si>
  <si>
    <t>Actualizacion normograma</t>
  </si>
  <si>
    <t>Revisión DOFA área</t>
  </si>
  <si>
    <t xml:space="preserve">Definir dentro de los objetivos del SGSST enfoque de género. </t>
  </si>
  <si>
    <t xml:space="preserve">Actualizar DH042 incluyendo las obligaciones establecidas dentro de la guia de enfoque de género. </t>
  </si>
  <si>
    <t xml:space="preserve">Consolidado informacion cierre de año para memoria de sostenibilidad, logros y retos. </t>
  </si>
  <si>
    <t>Revisión y plan de intervención al diagnostico condiciones de salud</t>
  </si>
  <si>
    <t>Maria Zuleima Ospina</t>
  </si>
  <si>
    <t>Humano (proveedor, Metro)</t>
  </si>
  <si>
    <t>Actualizacion perfil sociodemografico (de acuerdo a reso 2646 y 0312)</t>
  </si>
  <si>
    <t>Planeacion, ejecución y seguimiento de examenes medicos periodicos</t>
  </si>
  <si>
    <t xml:space="preserve">Seguimiento recomendaciones medicas </t>
  </si>
  <si>
    <t>Maria Zuleima Ospina/ Natalia Eugenia Correa</t>
  </si>
  <si>
    <t xml:space="preserve">Reporte de accidentes laborales EPS y actualizacion caracterizacion base de accidentalidad </t>
  </si>
  <si>
    <t>A necesidad</t>
  </si>
  <si>
    <t>Investigación de accidentes, incidentes y enfermedades laborales.</t>
  </si>
  <si>
    <t>Intervención en personal reincidente en accidentalidad</t>
  </si>
  <si>
    <t>Planeación, ejecución y seguimiento programa (PVE) osteomuscular 2026</t>
  </si>
  <si>
    <t>Natalia Eugenia Correa</t>
  </si>
  <si>
    <t>Humano (Metro, ARL)</t>
  </si>
  <si>
    <t>Implementar y potenciar el programa de pausas saludables/ Apoyo estrategia LONGEVO ARL Sura</t>
  </si>
  <si>
    <t>Realizar Gestón e intgralidad  de los casos sospechosos o sintomáticos con la estación salud</t>
  </si>
  <si>
    <t xml:space="preserve">Realizacion pruebas aleatorias de alcohol y SPA </t>
  </si>
  <si>
    <t>Humano (Proveedor Colmedicos, Metro), fisico de acuerdo a lo requerido para la toma de muestras</t>
  </si>
  <si>
    <t>2 veces al año</t>
  </si>
  <si>
    <t>Planeación, ejecución y seguimiento programa riesgo psicosocial</t>
  </si>
  <si>
    <t>Humano (Metro, ARL, Proveedor)</t>
  </si>
  <si>
    <t>Programa de Vigilancia Epidemiológica conservación auditiva</t>
  </si>
  <si>
    <t>Maria Zuleima Ospina/ Oscar David Ospina</t>
  </si>
  <si>
    <t>Humano (ARL, Metro, Contrato)</t>
  </si>
  <si>
    <t>Planeación, ejecución y seguimiento Programa promoción de la salud y prevención de la enfermedad de acuerdo con el Diagnostico de condiciones de Salud de 2025 (Programa Te cuidas, Te cuido)</t>
  </si>
  <si>
    <t>Humano (Metro, Contrato)</t>
  </si>
  <si>
    <t>CICLO: Hacer - Gestión de Peligros y riesgos</t>
  </si>
  <si>
    <t>Actualización matriz técnica de riesgos laborales</t>
  </si>
  <si>
    <t>Juan Diego Arango Perez</t>
  </si>
  <si>
    <t>Actualización matriz de elementos de protección personal por áreas</t>
  </si>
  <si>
    <t>Seguimiento cuadro de mando y reportes human scan</t>
  </si>
  <si>
    <t>Programa alturas (ejecución y seguimiento al programa)</t>
  </si>
  <si>
    <t>Carolina Amador</t>
  </si>
  <si>
    <t>1, 2, 4</t>
  </si>
  <si>
    <t>Gestión contrato alturas: Inspección de equipos de protección contra caídas y sistemas de acceso</t>
  </si>
  <si>
    <t>Revisión requisitos pre contractuales oferentes, aliados, clientes y  contratistas año 2026.</t>
  </si>
  <si>
    <t>Oscar David Ospina</t>
  </si>
  <si>
    <t>Humano (metro, WG)</t>
  </si>
  <si>
    <t>Diario</t>
  </si>
  <si>
    <t>Construcción de manual con requerimientos de Seguridad y Salud en el trabajo para nuevas instalaciones y proyectos</t>
  </si>
  <si>
    <t>Carolina Amador
Oscar David Ospina</t>
  </si>
  <si>
    <t>Humano (metro, ARL)</t>
  </si>
  <si>
    <t>Quincenal</t>
  </si>
  <si>
    <t>1,2,4</t>
  </si>
  <si>
    <t>Inspecciones integrales</t>
  </si>
  <si>
    <t>Programa espacios confinados  (ejecución y seguimiento al programa)</t>
  </si>
  <si>
    <t>Humano (ARL, Metro)</t>
  </si>
  <si>
    <t>Programa trabajos en caliente  (ejecución y seguimiento al programa)</t>
  </si>
  <si>
    <t>Programa riesgo Eléctrico (ejecución y seguimiento al programa)</t>
  </si>
  <si>
    <t>Gerencia operaciones y mantenimiento</t>
  </si>
  <si>
    <t>Programa de prevención y gestión del peligro mecánico</t>
  </si>
  <si>
    <t xml:space="preserve">Gerencia operaciones y mantenimiento </t>
  </si>
  <si>
    <t>Virmaris Vargas</t>
  </si>
  <si>
    <t>Programa LOTOTO Lock Out, Tag Out, Try Out (Bloqueo, Etiquetado y Verificación) (ejecución y seguimiento al programa)</t>
  </si>
  <si>
    <t>Programa Izaje mecánico de cargas (ejecución y seguimiento al programa)</t>
  </si>
  <si>
    <t>Gestión contrato Izaje mecánico de cargas: Inspección de equipos y accesorios utilizados para el izaje mecánico de cargas</t>
  </si>
  <si>
    <t>Programa de Prevención y gestión integral del peligro químico</t>
  </si>
  <si>
    <t>Mediciones ocupacionales, Luxometrías, sonometrías, Dosimetrías, carga Calórica, medición calidad del aire CO2, Sílice, factores de riesgos físicos y químicos.</t>
  </si>
  <si>
    <t>Socialización resultados y grupos de exposición similar (GES) 2023 y 2024 Mediciones ocupacionales, Luxometrías, sonometrías, Dosimetrías, carga Calórica, medición para el factor de riesgo químico y físico.</t>
  </si>
  <si>
    <t xml:space="preserve">Gestión contrato Elementos de Protección personal.  </t>
  </si>
  <si>
    <t>Revisión normas básicas de seguridad (depuración y actualización existentes y nuevas)</t>
  </si>
  <si>
    <t>Humano Metro</t>
  </si>
  <si>
    <t>Intervención riesgos para Teletrabajadores</t>
  </si>
  <si>
    <t>Teletrabajadores</t>
  </si>
  <si>
    <t>Equipo SST/Calidad de Vida</t>
  </si>
  <si>
    <t>D2, D3</t>
  </si>
  <si>
    <t>CICLO: Hacer - Estrategia Ruta Cero</t>
  </si>
  <si>
    <t>Socialización del Procedimiento para la gestion de la Estrategia Ruta Cero</t>
  </si>
  <si>
    <t xml:space="preserve">Plan de Trabajo Líderes de Ruta Cero </t>
  </si>
  <si>
    <t>Implementación de acción identificadas en la encuesta de potenciales organizacionales en la GOM.</t>
  </si>
  <si>
    <t xml:space="preserve">GOM, UEN Civica y Almacén </t>
  </si>
  <si>
    <t xml:space="preserve">Implementación de la encuentra Potenciales organizacionales en Servicio al cliente. </t>
  </si>
  <si>
    <t xml:space="preserve">Gerencia Social y de Servicio al cliente </t>
  </si>
  <si>
    <t xml:space="preserve">Socialización resultados encuesta Potenciales Organizacionales en Servicio al Cliente </t>
  </si>
  <si>
    <t>Diseño e implementación del Programa Seguridad basada en el comportamiento</t>
  </si>
  <si>
    <t>GOM</t>
  </si>
  <si>
    <t>Virmaris Vargas/ Maria Zuleima Ospina/ Juan Diego Arango</t>
  </si>
  <si>
    <t>Conmemoración Semana ruta cero/día mundial SST</t>
  </si>
  <si>
    <t>CICLO: Hacer - Plan Estratégico de Seguridad Vial</t>
  </si>
  <si>
    <t>Comité Seguridad vial</t>
  </si>
  <si>
    <t>Buses, tranvia, vehiculos operativos y maniobras de trenes</t>
  </si>
  <si>
    <t>Viviana Osorio</t>
  </si>
  <si>
    <t>Implementación plan estratégico de seguridad vial</t>
  </si>
  <si>
    <t>Buses y tranvia, vehiculos operativos y maniobras de trenes</t>
  </si>
  <si>
    <t>Implementación subprogramas de Gestión PESV</t>
  </si>
  <si>
    <t>Implementación estrategia "Muevete Seguro"</t>
  </si>
  <si>
    <t>CICLO: Hacer - Gestion de amenazas</t>
  </si>
  <si>
    <t xml:space="preserve">Actualización Plan  de Prevención, Preparación y respuesta ante emergencias </t>
  </si>
  <si>
    <t>Equipo emergencias</t>
  </si>
  <si>
    <t>Implementación y socialización plan de gestión de riesgos de desastres</t>
  </si>
  <si>
    <t>Humano (ARL)</t>
  </si>
  <si>
    <t>Inspección y actualización de rutas de evacuación en las diferentes instalaciones de la empresa.</t>
  </si>
  <si>
    <t>Coordinar la realización de las simulaciones y simulacros asociados al plan de emergencias del Sistema Metro con personal interno de las diferentes áreas.</t>
  </si>
  <si>
    <t>Formación coordinadores de evacuación</t>
  </si>
  <si>
    <t>Diseño procedimientos operativos normalizados (PON)</t>
  </si>
  <si>
    <t xml:space="preserve">Formación manejo extintores y primeros auxilios, personal operativo de las diferentes áreas </t>
  </si>
  <si>
    <t>Humano (Metro, Emi, Impleseg)</t>
  </si>
  <si>
    <t>Formación a cuerpo de Bomberos del área metropolitana en atención de emergencias en el Metro de Medellin/ estrategias conjuntas para la implementación.</t>
  </si>
  <si>
    <t>Cuerpos de Bomberos</t>
  </si>
  <si>
    <t>Bimensual</t>
  </si>
  <si>
    <t>Gestion administrativa: Seguimiento contratos, suministro de elementos para atención de primeros auxilios en las diferentes estaciones, Gestionar la ubicación de recursos como DEAS, camillas, extintores entre otros; Acompañamiento a las áreas de la empresa para tratar temas relacionados con emergencias.</t>
  </si>
  <si>
    <t>Formación a la brigada de emergencias</t>
  </si>
  <si>
    <t>Humano (Metro) contrato</t>
  </si>
  <si>
    <t>Formación a la brigada de rescate SIWA</t>
  </si>
  <si>
    <t>Humano (Metro) ARL</t>
  </si>
  <si>
    <t>CICLO: Verificar - Verificación del SG-SST</t>
  </si>
  <si>
    <t>Calculo de indicadores mensuales del proceso SGSST y realización informes gerenciales.</t>
  </si>
  <si>
    <t>Revisión por la dirección (Incluir los 24 ítems del D.1072/2015)</t>
  </si>
  <si>
    <t>Divulgación planificación y resultados auditoria al COPASST</t>
  </si>
  <si>
    <t>Realización de auditoria al SG:SST</t>
  </si>
  <si>
    <t>Humano (Metro, contrato)</t>
  </si>
  <si>
    <t>Seguimiento contratos, aliados y clientes año 2026.</t>
  </si>
  <si>
    <t>Humano (metro y WG)</t>
  </si>
  <si>
    <t>Verificacion lista chequeo R0312 (documentacion, seguimientos, etc)</t>
  </si>
  <si>
    <t>Seguimiento mensual a presupuesto SST 2025 (planificacion, ejecución y cierre de contratos)</t>
  </si>
  <si>
    <t>Seguimiento semanal equipo SST</t>
  </si>
  <si>
    <t>SGSST</t>
  </si>
  <si>
    <t>Seguimiento semestral normograma</t>
  </si>
  <si>
    <t>Humano (metro), Herramienta normograma</t>
  </si>
  <si>
    <t>Semestral</t>
  </si>
  <si>
    <t>CICLO: Actuar - Mejoramiento</t>
  </si>
  <si>
    <t>Implementacion acciones preventivas y correctivas del SGSST (con base en los resultados de la supervisión, inspecciones, medición de los indicadores del Sistema de Gestión de SST entre otros, y las recomendaciones del COPASST, cuadro de mando).</t>
  </si>
  <si>
    <t>2, 3</t>
  </si>
  <si>
    <t>Acciones de mejora conforme a los resultados de las auditorias internas y externas.</t>
  </si>
  <si>
    <t>Acciones de mejora conforme a la investigacion de accidentes, incidentes y enfermedades laborales.</t>
  </si>
  <si>
    <t>Humano (Metro), herramienta SGM</t>
  </si>
  <si>
    <t>1, 2</t>
  </si>
  <si>
    <t>Plan de mejoramiento (Implementar las medidas y acciones correctivas producto de requerimientos o recomendaciones de autoridades administrativas y de las administradoras de riesgos laborales)</t>
  </si>
  <si>
    <t>Por fase</t>
  </si>
  <si>
    <t>Plan</t>
  </si>
  <si>
    <t>Real</t>
  </si>
  <si>
    <t>Acumulado</t>
  </si>
  <si>
    <t>EJECUTADO</t>
  </si>
  <si>
    <t>PLANEADO</t>
  </si>
  <si>
    <t xml:space="preserve">Elaboró : </t>
  </si>
  <si>
    <t xml:space="preserve">Revisó: </t>
  </si>
  <si>
    <t>Aprobo:</t>
  </si>
  <si>
    <t>MARGARITA MARIA FERRIN  LONDOÑO                                ANDRES FELIPE BARRIENTOS ZAPATA
Profesional 1 Gestion del Talento Humano-SST                 Profesional 1 (Coordinación Seguridad y Salud en el Trabajo)</t>
  </si>
  <si>
    <t xml:space="preserve">PAULA ANDREA ECHEVERRI PARRA
Jefe Gestión del Talento Humano </t>
  </si>
  <si>
    <t xml:space="preserve">MARIA DUQUE QUINTERO
Jefe Administración de Riesgos  </t>
  </si>
  <si>
    <t>MARCELA AGUIRRE VELEZ
Gerente Administrativo</t>
  </si>
  <si>
    <t>Fecha: 8/01/2026</t>
  </si>
  <si>
    <t>Fecha: 12/01/2024</t>
  </si>
  <si>
    <t xml:space="preserve">Fecha: </t>
  </si>
  <si>
    <t>Simulacro de trabajo en alturas (Cables Aéreos y Suministro de Enegía)</t>
  </si>
  <si>
    <t>Mayo y Junio</t>
  </si>
  <si>
    <t>Mayo y junio</t>
  </si>
  <si>
    <t>Simulacro de trabajo en espacios confinados (Suministro de Energía)</t>
  </si>
  <si>
    <t>CICLO: Planear</t>
  </si>
  <si>
    <t>CICLO: Hacer - Gestion de la Salud SGSST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</si>
</sst>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  <font>
      <sz val="10"/>
      <color rgb="FF0070C0"/>
      <name val="Trebuchet MS"/>
      <family val="2"/>
    </font>
    <font>
      <sz val="10"/>
      <color rgb="FFFFFF00"/>
      <name val="Trebuchet MS"/>
      <family val="2"/>
    </font>
    <font>
      <b/>
      <sz val="14"/>
      <name val="Trebuchet MS"/>
      <family val="2"/>
    </font>
    <font>
      <sz val="10"/>
      <name val="Trebuchet MS"/>
    </font>
    <font>
      <sz val="10"/>
      <color theme="1"/>
      <name val="Trebuchet MS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3"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165" fontId="4" fillId="2" borderId="0" xfId="1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165" fontId="4" fillId="2" borderId="0" xfId="1" applyNumberFormat="1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4" fillId="5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2" borderId="10" xfId="0" applyFont="1" applyFill="1" applyBorder="1"/>
    <xf numFmtId="0" fontId="4" fillId="4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9" fontId="4" fillId="2" borderId="0" xfId="1" applyFont="1" applyFill="1"/>
    <xf numFmtId="0" fontId="4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14" fontId="4" fillId="2" borderId="17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10" borderId="1" xfId="0" applyFont="1" applyFill="1" applyBorder="1"/>
    <xf numFmtId="0" fontId="5" fillId="11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/>
    <xf numFmtId="0" fontId="4" fillId="2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vertical="center"/>
    </xf>
    <xf numFmtId="0" fontId="6" fillId="5" borderId="30" xfId="0" applyFont="1" applyFill="1" applyBorder="1" applyAlignment="1">
      <alignment horizontal="center" vertical="center" textRotation="90" wrapText="1"/>
    </xf>
    <xf numFmtId="0" fontId="6" fillId="5" borderId="27" xfId="0" applyFont="1" applyFill="1" applyBorder="1" applyAlignment="1">
      <alignment horizontal="center" vertical="center" textRotation="90" wrapText="1"/>
    </xf>
    <xf numFmtId="0" fontId="6" fillId="5" borderId="20" xfId="0" applyFont="1" applyFill="1" applyBorder="1" applyAlignment="1">
      <alignment horizontal="center" vertical="center" textRotation="90" wrapText="1"/>
    </xf>
    <xf numFmtId="0" fontId="6" fillId="7" borderId="26" xfId="0" applyFont="1" applyFill="1" applyBorder="1" applyAlignment="1">
      <alignment horizontal="center" vertical="center" textRotation="90" wrapText="1"/>
    </xf>
    <xf numFmtId="0" fontId="6" fillId="7" borderId="27" xfId="0" applyFont="1" applyFill="1" applyBorder="1" applyAlignment="1">
      <alignment horizontal="center" vertical="center" textRotation="90" wrapText="1"/>
    </xf>
    <xf numFmtId="0" fontId="6" fillId="7" borderId="20" xfId="0" applyFont="1" applyFill="1" applyBorder="1" applyAlignment="1">
      <alignment horizontal="center" vertical="center" textRotation="90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textRotation="90"/>
    </xf>
    <xf numFmtId="0" fontId="6" fillId="4" borderId="26" xfId="0" applyFont="1" applyFill="1" applyBorder="1" applyAlignment="1">
      <alignment horizontal="center" vertical="center" textRotation="90"/>
    </xf>
    <xf numFmtId="0" fontId="6" fillId="4" borderId="27" xfId="0" applyFont="1" applyFill="1" applyBorder="1" applyAlignment="1">
      <alignment horizontal="center" vertical="center" textRotation="90"/>
    </xf>
    <xf numFmtId="0" fontId="5" fillId="2" borderId="7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6" fillId="6" borderId="26" xfId="0" applyFont="1" applyFill="1" applyBorder="1" applyAlignment="1">
      <alignment horizontal="center" vertical="center" textRotation="90"/>
    </xf>
    <xf numFmtId="0" fontId="6" fillId="6" borderId="27" xfId="0" applyFont="1" applyFill="1" applyBorder="1" applyAlignment="1">
      <alignment horizontal="center" vertical="center" textRotation="90"/>
    </xf>
    <xf numFmtId="0" fontId="6" fillId="6" borderId="28" xfId="0" applyFont="1" applyFill="1" applyBorder="1" applyAlignment="1">
      <alignment horizontal="center" vertical="center" textRotation="90" wrapText="1"/>
    </xf>
    <xf numFmtId="0" fontId="6" fillId="6" borderId="29" xfId="0" applyFont="1" applyFill="1" applyBorder="1" applyAlignment="1">
      <alignment horizontal="center" vertical="center" textRotation="90" wrapText="1"/>
    </xf>
    <xf numFmtId="0" fontId="6" fillId="4" borderId="27" xfId="0" applyFont="1" applyFill="1" applyBorder="1" applyAlignment="1">
      <alignment horizontal="center" vertical="center" textRotation="90" wrapText="1"/>
    </xf>
    <xf numFmtId="0" fontId="6" fillId="4" borderId="20" xfId="0" applyFont="1" applyFill="1" applyBorder="1" applyAlignment="1">
      <alignment horizontal="center" vertical="center" textRotation="90" wrapText="1"/>
    </xf>
    <xf numFmtId="0" fontId="6" fillId="8" borderId="26" xfId="0" applyFont="1" applyFill="1" applyBorder="1" applyAlignment="1">
      <alignment horizontal="center" vertical="center" textRotation="90" wrapText="1"/>
    </xf>
    <xf numFmtId="0" fontId="6" fillId="8" borderId="27" xfId="0" applyFont="1" applyFill="1" applyBorder="1" applyAlignment="1">
      <alignment horizontal="center" vertical="center" textRotation="90" wrapText="1"/>
    </xf>
    <xf numFmtId="0" fontId="6" fillId="8" borderId="20" xfId="0" applyFont="1" applyFill="1" applyBorder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2">
    <dxf>
      <font>
        <color rgb="FF92D050"/>
      </font>
      <fill>
        <patternFill>
          <bgColor rgb="FF92D05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C6EFCE"/>
      <color rgb="FFFFFF66"/>
      <color rgb="FFF7AE81"/>
      <color rgb="FFCCFFFF"/>
      <color rgb="FFFFEB9C"/>
      <color rgb="FFFFC7CE"/>
      <color rgb="FFE2511A"/>
      <color rgb="FFFF33CC"/>
      <color rgb="FF00CC66"/>
      <color rgb="FF5496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0</xdr:rowOff>
    </xdr:from>
    <xdr:to>
      <xdr:col>1</xdr:col>
      <xdr:colOff>217170</xdr:colOff>
      <xdr:row>0</xdr:row>
      <xdr:rowOff>723998</xdr:rowOff>
    </xdr:to>
    <xdr:pic>
      <xdr:nvPicPr>
        <xdr:cNvPr id="7" name="0 Imagen">
          <a:extLst>
            <a:ext uri="{FF2B5EF4-FFF2-40B4-BE49-F238E27FC236}">
              <a16:creationId xmlns:a16="http://schemas.microsoft.com/office/drawing/2014/main" id="{EE2C3EBA-447A-443B-B7D0-F01552E4E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" y="0"/>
          <a:ext cx="547688" cy="702946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sta 1" id="{5DB3D90B-0317-4596-B39D-0D2F15C6654B}">
    <nsvFilter filterId="{00000000-0001-0000-0000-000000000000}" ref="A5:BJ94" tableId="0"/>
  </namedSheetView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Virmaris Anhet Vargas Villadiego" id="{EB43158F-43BB-4E3E-8312-1B3762FEA959}" userId="S::vvargas@metrodemedellin.gov.co::26be0aec-b691-41d9-8b74-920f00b43d6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8" dT="2025-12-15T21:23:30.56" personId="{EB43158F-43BB-4E3E-8312-1B3762FEA959}" id="{78935D40-9040-458A-A746-E51FB6615977}">
    <text xml:space="preserve">Propósito: Promover el cuidado de los Servidores públicos y proveedores, mediante la gestión del peligro mecánico, por medio de la prevención de incidentes y accidentes ocasionados por fuentes de peligro mecánico, estandarización de las medidas de control aplicables a las diferentes áreas operativas, garantizando el cumplimiento de la normativa nacional vigente en materia de seguridad industrial y fomentando la participación activa de trabajadores, jefes y responsables del sistema de gestión en la identificación y control de estos riesgos.
</text>
  </threadedComment>
  <threadedComment ref="B52" dT="2025-12-15T21:19:37.89" personId="{EB43158F-43BB-4E3E-8312-1B3762FEA959}" id="{18D69924-0F0A-44A0-A9EB-A148E0E37197}">
    <text xml:space="preserve">Propósito: Promover el cuidado de los Servidores públicos y proveedores, mediante la gestión del peligro químico durante todo el ciclo de vida de los productos utilizados en la Empresa, para prevenir la ocurrencia de accidentes, emergencias y enfermedades laborales que se puedan presenta  en las instalaciones de EMPRESA DE TRANSPORTE MASIVO DEL VALLE DE ABURRA LTDA
</text>
    <extLst>
      <x:ext xmlns:xltc2="http://schemas.microsoft.com/office/spreadsheetml/2020/threadedcomments2" uri="{F7C98A9C-CBB3-438F-8F68-D28B6AF4A901}">
        <xltc2:checksum>1132324162</xltc2:checksum>
        <xltc2:hyperlink startIndex="314" length="53" url="https://principal.conhintec.net/crmConhintec71/index.php?module=Accounts&amp;view=Detail&amp;record=126046"/>
      </x:ext>
    </extLst>
  </threadedComment>
  <threadedComment ref="B60" dT="2025-12-15T21:31:24.47" personId="{EB43158F-43BB-4E3E-8312-1B3762FEA959}" id="{BFD9CAF9-FF1F-4112-8648-642C215D0C58}">
    <text>Refuerzo en momentos de seguridad de las diferentes áreas.</text>
  </threadedComment>
  <threadedComment ref="Z64" dT="2025-12-15T21:33:20.26" personId="{EB43158F-43BB-4E3E-8312-1B3762FEA959}" id="{FBF58E0B-A164-4850-8752-DBF41471152D}">
    <text>28 de abril día mundial de la Seguridad y salud en el trabajo</text>
  </threadedComment>
  <threadedComment ref="AR64" dT="2025-12-15T21:33:50.41" personId="{EB43158F-43BB-4E3E-8312-1B3762FEA959}" id="{7760A708-C60F-4768-9104-6D6F6BD7DB66}">
    <text>Semana de la Cultura y Ruta Cero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9/04/relationships/namedSheetView" Target="../namedSheetViews/namedSheetView1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13"/>
  <sheetViews>
    <sheetView tabSelected="1" zoomScale="85" zoomScaleNormal="85" zoomScaleSheetLayoutView="80" workbookViewId="0">
      <selection activeCell="B126" sqref="B126"/>
    </sheetView>
  </sheetViews>
  <sheetFormatPr baseColWidth="10" defaultColWidth="11.453125" defaultRowHeight="13.5" x14ac:dyDescent="0.35"/>
  <cols>
    <col min="1" max="1" width="5.54296875" style="1" customWidth="1"/>
    <col min="2" max="2" width="86.7265625" style="6" customWidth="1"/>
    <col min="3" max="3" width="23.1796875" style="6" customWidth="1"/>
    <col min="4" max="4" width="20.453125" style="6" customWidth="1"/>
    <col min="5" max="5" width="21.54296875" style="6" customWidth="1"/>
    <col min="6" max="6" width="12.54296875" style="1" customWidth="1"/>
    <col min="7" max="7" width="9.453125" style="1" customWidth="1"/>
    <col min="8" max="8" width="10.1796875" style="1" customWidth="1"/>
    <col min="9" max="10" width="11.81640625" style="7" customWidth="1"/>
    <col min="11" max="53" width="3.81640625" style="1" customWidth="1"/>
    <col min="54" max="58" width="4.453125" style="1" bestFit="1" customWidth="1"/>
    <col min="59" max="59" width="11.453125" style="1" customWidth="1"/>
    <col min="60" max="16384" width="11.453125" style="1"/>
  </cols>
  <sheetData>
    <row r="1" spans="1:59" ht="57" customHeight="1" thickBot="1" x14ac:dyDescent="0.4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9"/>
    </row>
    <row r="2" spans="1:59" ht="22.5" customHeight="1" thickBot="1" x14ac:dyDescent="0.4">
      <c r="A2" s="77" t="s">
        <v>1</v>
      </c>
      <c r="B2" s="78"/>
      <c r="C2" s="78"/>
      <c r="D2" s="78"/>
      <c r="E2" s="78"/>
      <c r="F2" s="78"/>
      <c r="G2" s="78"/>
      <c r="H2" s="78"/>
      <c r="I2" s="79"/>
      <c r="J2" s="74" t="s">
        <v>2</v>
      </c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6"/>
    </row>
    <row r="3" spans="1:59" ht="21" customHeight="1" x14ac:dyDescent="0.35">
      <c r="A3" s="80"/>
      <c r="B3" s="81"/>
      <c r="C3" s="81"/>
      <c r="D3" s="81"/>
      <c r="E3" s="81"/>
      <c r="F3" s="81"/>
      <c r="G3" s="81"/>
      <c r="H3" s="81"/>
      <c r="I3" s="82"/>
      <c r="J3" s="35" t="s">
        <v>3</v>
      </c>
      <c r="K3" s="73" t="s">
        <v>4</v>
      </c>
      <c r="L3" s="73"/>
      <c r="M3" s="73"/>
      <c r="N3" s="73"/>
      <c r="O3" s="73" t="s">
        <v>5</v>
      </c>
      <c r="P3" s="73"/>
      <c r="Q3" s="73"/>
      <c r="R3" s="73"/>
      <c r="S3" s="73" t="s">
        <v>6</v>
      </c>
      <c r="T3" s="73"/>
      <c r="U3" s="73"/>
      <c r="V3" s="73"/>
      <c r="W3" s="73" t="s">
        <v>7</v>
      </c>
      <c r="X3" s="73"/>
      <c r="Y3" s="73"/>
      <c r="Z3" s="73"/>
      <c r="AA3" s="73" t="s">
        <v>8</v>
      </c>
      <c r="AB3" s="73"/>
      <c r="AC3" s="73"/>
      <c r="AD3" s="73"/>
      <c r="AE3" s="73" t="s">
        <v>9</v>
      </c>
      <c r="AF3" s="73"/>
      <c r="AG3" s="73"/>
      <c r="AH3" s="73"/>
      <c r="AI3" s="73" t="s">
        <v>10</v>
      </c>
      <c r="AJ3" s="73"/>
      <c r="AK3" s="73"/>
      <c r="AL3" s="73"/>
      <c r="AM3" s="73" t="s">
        <v>11</v>
      </c>
      <c r="AN3" s="73"/>
      <c r="AO3" s="73"/>
      <c r="AP3" s="73"/>
      <c r="AQ3" s="73" t="s">
        <v>12</v>
      </c>
      <c r="AR3" s="73"/>
      <c r="AS3" s="73"/>
      <c r="AT3" s="73"/>
      <c r="AU3" s="73" t="s">
        <v>13</v>
      </c>
      <c r="AV3" s="73"/>
      <c r="AW3" s="73"/>
      <c r="AX3" s="73"/>
      <c r="AY3" s="73" t="s">
        <v>14</v>
      </c>
      <c r="AZ3" s="73"/>
      <c r="BA3" s="73"/>
      <c r="BB3" s="73"/>
      <c r="BC3" s="73" t="s">
        <v>15</v>
      </c>
      <c r="BD3" s="73"/>
      <c r="BE3" s="73"/>
      <c r="BF3" s="95"/>
    </row>
    <row r="4" spans="1:59" s="7" customFormat="1" ht="26.15" customHeight="1" thickBot="1" x14ac:dyDescent="0.3">
      <c r="A4" s="80"/>
      <c r="B4" s="81"/>
      <c r="C4" s="81"/>
      <c r="D4" s="81"/>
      <c r="E4" s="81"/>
      <c r="F4" s="81"/>
      <c r="G4" s="81"/>
      <c r="H4" s="81"/>
      <c r="I4" s="82"/>
      <c r="J4" s="36" t="s">
        <v>16</v>
      </c>
      <c r="K4" s="37">
        <v>1</v>
      </c>
      <c r="L4" s="37">
        <f>K4+1</f>
        <v>2</v>
      </c>
      <c r="M4" s="37">
        <f t="shared" ref="M4:AA4" si="0">L4+1</f>
        <v>3</v>
      </c>
      <c r="N4" s="37">
        <f t="shared" si="0"/>
        <v>4</v>
      </c>
      <c r="O4" s="37">
        <f t="shared" si="0"/>
        <v>5</v>
      </c>
      <c r="P4" s="37">
        <f t="shared" si="0"/>
        <v>6</v>
      </c>
      <c r="Q4" s="37">
        <f t="shared" si="0"/>
        <v>7</v>
      </c>
      <c r="R4" s="37">
        <f t="shared" si="0"/>
        <v>8</v>
      </c>
      <c r="S4" s="37">
        <f t="shared" si="0"/>
        <v>9</v>
      </c>
      <c r="T4" s="37">
        <f t="shared" si="0"/>
        <v>10</v>
      </c>
      <c r="U4" s="37">
        <f t="shared" si="0"/>
        <v>11</v>
      </c>
      <c r="V4" s="37">
        <f t="shared" si="0"/>
        <v>12</v>
      </c>
      <c r="W4" s="37">
        <f t="shared" si="0"/>
        <v>13</v>
      </c>
      <c r="X4" s="37">
        <f t="shared" si="0"/>
        <v>14</v>
      </c>
      <c r="Y4" s="37">
        <f t="shared" si="0"/>
        <v>15</v>
      </c>
      <c r="Z4" s="37">
        <f t="shared" si="0"/>
        <v>16</v>
      </c>
      <c r="AA4" s="37">
        <f t="shared" si="0"/>
        <v>17</v>
      </c>
      <c r="AB4" s="37">
        <f t="shared" ref="AB4:BF4" si="1">AA4+1</f>
        <v>18</v>
      </c>
      <c r="AC4" s="37">
        <f t="shared" si="1"/>
        <v>19</v>
      </c>
      <c r="AD4" s="37">
        <f t="shared" si="1"/>
        <v>20</v>
      </c>
      <c r="AE4" s="37">
        <f t="shared" si="1"/>
        <v>21</v>
      </c>
      <c r="AF4" s="37">
        <f t="shared" si="1"/>
        <v>22</v>
      </c>
      <c r="AG4" s="37">
        <f t="shared" si="1"/>
        <v>23</v>
      </c>
      <c r="AH4" s="37">
        <f t="shared" si="1"/>
        <v>24</v>
      </c>
      <c r="AI4" s="37">
        <f t="shared" si="1"/>
        <v>25</v>
      </c>
      <c r="AJ4" s="37">
        <f t="shared" si="1"/>
        <v>26</v>
      </c>
      <c r="AK4" s="37">
        <f t="shared" si="1"/>
        <v>27</v>
      </c>
      <c r="AL4" s="37">
        <f t="shared" si="1"/>
        <v>28</v>
      </c>
      <c r="AM4" s="37">
        <f t="shared" si="1"/>
        <v>29</v>
      </c>
      <c r="AN4" s="37">
        <f t="shared" si="1"/>
        <v>30</v>
      </c>
      <c r="AO4" s="37">
        <f t="shared" si="1"/>
        <v>31</v>
      </c>
      <c r="AP4" s="37">
        <f t="shared" si="1"/>
        <v>32</v>
      </c>
      <c r="AQ4" s="37">
        <f t="shared" si="1"/>
        <v>33</v>
      </c>
      <c r="AR4" s="37">
        <f t="shared" si="1"/>
        <v>34</v>
      </c>
      <c r="AS4" s="37">
        <f t="shared" si="1"/>
        <v>35</v>
      </c>
      <c r="AT4" s="37">
        <f t="shared" si="1"/>
        <v>36</v>
      </c>
      <c r="AU4" s="37">
        <f t="shared" si="1"/>
        <v>37</v>
      </c>
      <c r="AV4" s="37">
        <f t="shared" si="1"/>
        <v>38</v>
      </c>
      <c r="AW4" s="37">
        <f t="shared" si="1"/>
        <v>39</v>
      </c>
      <c r="AX4" s="37">
        <f t="shared" si="1"/>
        <v>40</v>
      </c>
      <c r="AY4" s="37">
        <f t="shared" si="1"/>
        <v>41</v>
      </c>
      <c r="AZ4" s="37">
        <f t="shared" si="1"/>
        <v>42</v>
      </c>
      <c r="BA4" s="37">
        <f t="shared" si="1"/>
        <v>43</v>
      </c>
      <c r="BB4" s="37">
        <f t="shared" si="1"/>
        <v>44</v>
      </c>
      <c r="BC4" s="37">
        <f t="shared" si="1"/>
        <v>45</v>
      </c>
      <c r="BD4" s="37">
        <f t="shared" si="1"/>
        <v>46</v>
      </c>
      <c r="BE4" s="37">
        <f t="shared" si="1"/>
        <v>47</v>
      </c>
      <c r="BF4" s="38">
        <f t="shared" si="1"/>
        <v>48</v>
      </c>
      <c r="BG4" s="94" t="s">
        <v>17</v>
      </c>
    </row>
    <row r="5" spans="1:59" s="2" customFormat="1" ht="46.5" customHeight="1" thickBot="1" x14ac:dyDescent="0.3">
      <c r="A5" s="55"/>
      <c r="B5" s="31" t="s">
        <v>18</v>
      </c>
      <c r="C5" s="30" t="s">
        <v>19</v>
      </c>
      <c r="D5" s="31" t="s">
        <v>20</v>
      </c>
      <c r="E5" s="31" t="s">
        <v>21</v>
      </c>
      <c r="F5" s="32" t="s">
        <v>22</v>
      </c>
      <c r="G5" s="31" t="s">
        <v>23</v>
      </c>
      <c r="H5" s="31" t="s">
        <v>24</v>
      </c>
      <c r="I5" s="32" t="s">
        <v>25</v>
      </c>
      <c r="J5" s="32" t="s">
        <v>26</v>
      </c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4"/>
      <c r="BG5" s="94"/>
    </row>
    <row r="6" spans="1:59" s="4" customFormat="1" ht="26.25" customHeight="1" x14ac:dyDescent="0.25">
      <c r="A6" s="61" t="s">
        <v>215</v>
      </c>
      <c r="B6" s="29" t="s">
        <v>63</v>
      </c>
      <c r="C6" s="25" t="s">
        <v>28</v>
      </c>
      <c r="D6" s="10" t="s">
        <v>29</v>
      </c>
      <c r="E6" s="10" t="s">
        <v>53</v>
      </c>
      <c r="F6" s="10" t="s">
        <v>51</v>
      </c>
      <c r="G6" s="10">
        <v>3</v>
      </c>
      <c r="H6" s="10" t="s">
        <v>32</v>
      </c>
      <c r="I6" s="11">
        <v>46113</v>
      </c>
      <c r="J6" s="11">
        <v>46142</v>
      </c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>
        <v>0</v>
      </c>
      <c r="X6" s="44">
        <v>0</v>
      </c>
      <c r="Y6" s="44">
        <v>0</v>
      </c>
      <c r="Z6" s="44">
        <v>0</v>
      </c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3"/>
    </row>
    <row r="7" spans="1:59" s="4" customFormat="1" ht="26.25" customHeight="1" x14ac:dyDescent="0.25">
      <c r="A7" s="62"/>
      <c r="B7" s="29" t="s">
        <v>52</v>
      </c>
      <c r="C7" s="25" t="s">
        <v>28</v>
      </c>
      <c r="D7" s="10" t="s">
        <v>29</v>
      </c>
      <c r="E7" s="10" t="s">
        <v>53</v>
      </c>
      <c r="F7" s="28" t="s">
        <v>31</v>
      </c>
      <c r="G7" s="10">
        <v>2</v>
      </c>
      <c r="H7" s="10" t="s">
        <v>32</v>
      </c>
      <c r="I7" s="11">
        <v>46113</v>
      </c>
      <c r="J7" s="11">
        <v>46142</v>
      </c>
      <c r="K7" s="44"/>
      <c r="L7" s="44"/>
      <c r="M7" s="43"/>
      <c r="N7" s="43"/>
      <c r="O7" s="44"/>
      <c r="P7" s="44"/>
      <c r="Q7" s="44"/>
      <c r="R7" s="44"/>
      <c r="S7" s="44"/>
      <c r="T7" s="44"/>
      <c r="U7" s="44"/>
      <c r="V7" s="44"/>
      <c r="W7" s="44">
        <v>0</v>
      </c>
      <c r="X7" s="44">
        <v>0</v>
      </c>
      <c r="Y7" s="44">
        <v>0</v>
      </c>
      <c r="Z7" s="44">
        <v>0</v>
      </c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5"/>
      <c r="BG7" s="3"/>
    </row>
    <row r="8" spans="1:59" s="4" customFormat="1" ht="26.25" customHeight="1" x14ac:dyDescent="0.25">
      <c r="A8" s="62"/>
      <c r="B8" s="29" t="s">
        <v>64</v>
      </c>
      <c r="C8" s="25" t="s">
        <v>28</v>
      </c>
      <c r="D8" s="10" t="s">
        <v>29</v>
      </c>
      <c r="E8" s="10" t="s">
        <v>53</v>
      </c>
      <c r="F8" s="10" t="s">
        <v>31</v>
      </c>
      <c r="G8" s="10">
        <v>2</v>
      </c>
      <c r="H8" s="10" t="s">
        <v>32</v>
      </c>
      <c r="I8" s="11">
        <v>46081</v>
      </c>
      <c r="J8" s="11">
        <v>46081</v>
      </c>
      <c r="K8" s="44"/>
      <c r="L8" s="44"/>
      <c r="M8" s="44"/>
      <c r="N8" s="44"/>
      <c r="O8" s="44"/>
      <c r="P8" s="44"/>
      <c r="Q8" s="44"/>
      <c r="R8" s="44">
        <v>0</v>
      </c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3"/>
    </row>
    <row r="9" spans="1:59" s="4" customFormat="1" ht="26.25" customHeight="1" x14ac:dyDescent="0.25">
      <c r="A9" s="62"/>
      <c r="B9" s="29" t="s">
        <v>65</v>
      </c>
      <c r="C9" s="25" t="s">
        <v>28</v>
      </c>
      <c r="D9" s="10" t="s">
        <v>29</v>
      </c>
      <c r="E9" s="10" t="s">
        <v>53</v>
      </c>
      <c r="F9" s="10" t="s">
        <v>31</v>
      </c>
      <c r="G9" s="10">
        <v>2</v>
      </c>
      <c r="H9" s="10" t="s">
        <v>32</v>
      </c>
      <c r="I9" s="11">
        <v>46082</v>
      </c>
      <c r="J9" s="11">
        <v>46111</v>
      </c>
      <c r="K9" s="44"/>
      <c r="L9" s="44"/>
      <c r="M9" s="44"/>
      <c r="N9" s="44"/>
      <c r="O9" s="44"/>
      <c r="P9" s="44"/>
      <c r="Q9" s="44"/>
      <c r="R9" s="44"/>
      <c r="S9" s="44">
        <v>0</v>
      </c>
      <c r="T9" s="44">
        <v>0</v>
      </c>
      <c r="U9" s="44">
        <v>0</v>
      </c>
      <c r="V9" s="44">
        <v>0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3"/>
    </row>
    <row r="10" spans="1:59" s="4" customFormat="1" ht="26.25" customHeight="1" x14ac:dyDescent="0.25">
      <c r="A10" s="62"/>
      <c r="B10" s="29" t="s">
        <v>54</v>
      </c>
      <c r="C10" s="25" t="s">
        <v>28</v>
      </c>
      <c r="D10" s="10" t="s">
        <v>29</v>
      </c>
      <c r="E10" s="10" t="s">
        <v>53</v>
      </c>
      <c r="F10" s="28" t="s">
        <v>31</v>
      </c>
      <c r="G10" s="10">
        <v>2</v>
      </c>
      <c r="H10" s="10" t="s">
        <v>32</v>
      </c>
      <c r="I10" s="11">
        <v>46052</v>
      </c>
      <c r="J10" s="11">
        <v>46052</v>
      </c>
      <c r="K10" s="44"/>
      <c r="L10" s="44"/>
      <c r="M10" s="43"/>
      <c r="N10" s="43">
        <v>0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5"/>
      <c r="BG10" s="3"/>
    </row>
    <row r="11" spans="1:59" s="4" customFormat="1" ht="27.75" customHeight="1" x14ac:dyDescent="0.25">
      <c r="A11" s="62"/>
      <c r="B11" s="29" t="s">
        <v>55</v>
      </c>
      <c r="C11" s="25" t="s">
        <v>28</v>
      </c>
      <c r="D11" s="10" t="s">
        <v>56</v>
      </c>
      <c r="E11" s="10" t="s">
        <v>53</v>
      </c>
      <c r="F11" s="28" t="s">
        <v>31</v>
      </c>
      <c r="G11" s="10" t="s">
        <v>57</v>
      </c>
      <c r="H11" s="10" t="s">
        <v>32</v>
      </c>
      <c r="I11" s="11">
        <v>46054</v>
      </c>
      <c r="J11" s="11">
        <v>46081</v>
      </c>
      <c r="K11" s="44"/>
      <c r="L11" s="44"/>
      <c r="M11" s="43"/>
      <c r="N11" s="43"/>
      <c r="O11" s="44">
        <v>0</v>
      </c>
      <c r="P11" s="44">
        <v>0</v>
      </c>
      <c r="Q11" s="44">
        <v>0</v>
      </c>
      <c r="R11" s="44">
        <v>0</v>
      </c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5"/>
      <c r="BG11" s="43"/>
    </row>
    <row r="12" spans="1:59" s="4" customFormat="1" ht="30" customHeight="1" x14ac:dyDescent="0.25">
      <c r="A12" s="62"/>
      <c r="B12" s="29" t="s">
        <v>27</v>
      </c>
      <c r="C12" s="39" t="s">
        <v>28</v>
      </c>
      <c r="D12" s="21" t="s">
        <v>29</v>
      </c>
      <c r="E12" s="25" t="s">
        <v>30</v>
      </c>
      <c r="F12" s="22" t="s">
        <v>31</v>
      </c>
      <c r="G12" s="21">
        <v>2</v>
      </c>
      <c r="H12" s="21" t="s">
        <v>32</v>
      </c>
      <c r="I12" s="23">
        <v>46047</v>
      </c>
      <c r="J12" s="23">
        <v>46326</v>
      </c>
      <c r="K12" s="40"/>
      <c r="L12" s="40"/>
      <c r="M12" s="40"/>
      <c r="N12" s="40">
        <v>0</v>
      </c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2"/>
      <c r="BG12" s="3"/>
    </row>
    <row r="13" spans="1:59" s="4" customFormat="1" ht="28.5" customHeight="1" x14ac:dyDescent="0.25">
      <c r="A13" s="62"/>
      <c r="B13" s="9" t="s">
        <v>49</v>
      </c>
      <c r="C13" s="25" t="s">
        <v>28</v>
      </c>
      <c r="D13" s="10" t="s">
        <v>50</v>
      </c>
      <c r="E13" s="25" t="s">
        <v>36</v>
      </c>
      <c r="F13" s="28" t="s">
        <v>51</v>
      </c>
      <c r="G13" s="10">
        <v>1</v>
      </c>
      <c r="H13" s="10" t="s">
        <v>32</v>
      </c>
      <c r="I13" s="11">
        <v>46054</v>
      </c>
      <c r="J13" s="11">
        <v>46081</v>
      </c>
      <c r="K13" s="43"/>
      <c r="L13" s="43"/>
      <c r="M13" s="43"/>
      <c r="N13" s="43"/>
      <c r="O13" s="44">
        <v>0</v>
      </c>
      <c r="P13" s="44">
        <v>0</v>
      </c>
      <c r="Q13" s="44">
        <v>0</v>
      </c>
      <c r="R13" s="44">
        <v>0</v>
      </c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5"/>
      <c r="BG13" s="3"/>
    </row>
    <row r="14" spans="1:59" s="4" customFormat="1" ht="32.5" customHeight="1" x14ac:dyDescent="0.25">
      <c r="A14" s="62"/>
      <c r="B14" s="9" t="s">
        <v>41</v>
      </c>
      <c r="C14" s="25" t="s">
        <v>28</v>
      </c>
      <c r="D14" s="10" t="s">
        <v>29</v>
      </c>
      <c r="E14" s="25" t="s">
        <v>36</v>
      </c>
      <c r="F14" s="28" t="s">
        <v>31</v>
      </c>
      <c r="G14" s="10">
        <v>2</v>
      </c>
      <c r="H14" s="10" t="s">
        <v>38</v>
      </c>
      <c r="I14" s="11">
        <v>46052</v>
      </c>
      <c r="J14" s="11">
        <v>46387</v>
      </c>
      <c r="K14" s="43"/>
      <c r="L14" s="43"/>
      <c r="M14" s="43"/>
      <c r="N14" s="43">
        <v>0</v>
      </c>
      <c r="O14" s="43"/>
      <c r="P14" s="44"/>
      <c r="Q14" s="44"/>
      <c r="R14" s="44">
        <v>0</v>
      </c>
      <c r="S14" s="43"/>
      <c r="T14" s="44"/>
      <c r="U14" s="44"/>
      <c r="V14" s="44">
        <v>0</v>
      </c>
      <c r="W14" s="43"/>
      <c r="X14" s="44"/>
      <c r="Y14" s="44"/>
      <c r="Z14" s="44">
        <v>0</v>
      </c>
      <c r="AA14" s="43"/>
      <c r="AB14" s="44"/>
      <c r="AC14" s="44"/>
      <c r="AD14" s="44">
        <v>0</v>
      </c>
      <c r="AE14" s="44"/>
      <c r="AF14" s="44"/>
      <c r="AG14" s="44"/>
      <c r="AH14" s="44">
        <v>0</v>
      </c>
      <c r="AI14" s="44"/>
      <c r="AJ14" s="44"/>
      <c r="AK14" s="44"/>
      <c r="AL14" s="44">
        <v>0</v>
      </c>
      <c r="AM14" s="43"/>
      <c r="AN14" s="44"/>
      <c r="AO14" s="44"/>
      <c r="AP14" s="44">
        <v>0</v>
      </c>
      <c r="AQ14" s="44"/>
      <c r="AR14" s="44"/>
      <c r="AS14" s="44"/>
      <c r="AT14" s="44">
        <v>0</v>
      </c>
      <c r="AU14" s="44"/>
      <c r="AV14" s="44"/>
      <c r="AW14" s="44"/>
      <c r="AX14" s="44">
        <v>0</v>
      </c>
      <c r="AY14" s="44"/>
      <c r="AZ14" s="44"/>
      <c r="BA14" s="44"/>
      <c r="BB14" s="44">
        <v>0</v>
      </c>
      <c r="BC14" s="44"/>
      <c r="BD14" s="44"/>
      <c r="BE14" s="44"/>
      <c r="BF14" s="45">
        <v>0</v>
      </c>
      <c r="BG14" s="3"/>
    </row>
    <row r="15" spans="1:59" s="4" customFormat="1" ht="29.5" customHeight="1" x14ac:dyDescent="0.25">
      <c r="A15" s="62"/>
      <c r="B15" s="9" t="s">
        <v>33</v>
      </c>
      <c r="C15" s="25" t="s">
        <v>34</v>
      </c>
      <c r="D15" s="10" t="s">
        <v>35</v>
      </c>
      <c r="E15" s="25" t="s">
        <v>36</v>
      </c>
      <c r="F15" s="28" t="s">
        <v>37</v>
      </c>
      <c r="G15" s="10">
        <v>2</v>
      </c>
      <c r="H15" s="10" t="s">
        <v>38</v>
      </c>
      <c r="I15" s="11">
        <v>46027</v>
      </c>
      <c r="J15" s="11">
        <v>46387</v>
      </c>
      <c r="K15" s="43"/>
      <c r="L15" s="43">
        <v>0</v>
      </c>
      <c r="M15" s="43"/>
      <c r="N15" s="43">
        <v>0</v>
      </c>
      <c r="O15" s="43"/>
      <c r="P15" s="43">
        <v>0</v>
      </c>
      <c r="Q15" s="43"/>
      <c r="R15" s="43">
        <v>0</v>
      </c>
      <c r="S15" s="43"/>
      <c r="T15" s="43">
        <v>0</v>
      </c>
      <c r="U15" s="43"/>
      <c r="V15" s="43">
        <v>0</v>
      </c>
      <c r="W15" s="43"/>
      <c r="X15" s="43">
        <v>0</v>
      </c>
      <c r="Y15" s="43"/>
      <c r="Z15" s="43">
        <v>0</v>
      </c>
      <c r="AA15" s="43"/>
      <c r="AB15" s="43">
        <v>0</v>
      </c>
      <c r="AC15" s="43"/>
      <c r="AD15" s="43">
        <v>0</v>
      </c>
      <c r="AE15" s="43"/>
      <c r="AF15" s="43">
        <v>0</v>
      </c>
      <c r="AG15" s="43"/>
      <c r="AH15" s="43">
        <v>0</v>
      </c>
      <c r="AI15" s="43"/>
      <c r="AJ15" s="43">
        <v>0</v>
      </c>
      <c r="AK15" s="43"/>
      <c r="AL15" s="43">
        <v>0</v>
      </c>
      <c r="AM15" s="43"/>
      <c r="AN15" s="43">
        <v>0</v>
      </c>
      <c r="AO15" s="43"/>
      <c r="AP15" s="43">
        <v>0</v>
      </c>
      <c r="AQ15" s="43"/>
      <c r="AR15" s="43">
        <v>0</v>
      </c>
      <c r="AS15" s="43"/>
      <c r="AT15" s="43">
        <v>0</v>
      </c>
      <c r="AU15" s="43"/>
      <c r="AV15" s="43">
        <v>0</v>
      </c>
      <c r="AW15" s="43"/>
      <c r="AX15" s="43">
        <v>0</v>
      </c>
      <c r="AY15" s="43"/>
      <c r="AZ15" s="43">
        <v>0</v>
      </c>
      <c r="BA15" s="43"/>
      <c r="BB15" s="43">
        <v>0</v>
      </c>
      <c r="BC15" s="43"/>
      <c r="BD15" s="43">
        <v>0</v>
      </c>
      <c r="BE15" s="43"/>
      <c r="BF15" s="43">
        <v>0</v>
      </c>
      <c r="BG15" s="3"/>
    </row>
    <row r="16" spans="1:59" s="4" customFormat="1" ht="29.5" customHeight="1" x14ac:dyDescent="0.25">
      <c r="A16" s="62"/>
      <c r="B16" s="9" t="s">
        <v>39</v>
      </c>
      <c r="C16" s="25" t="s">
        <v>28</v>
      </c>
      <c r="D16" s="10" t="s">
        <v>35</v>
      </c>
      <c r="E16" s="25" t="s">
        <v>36</v>
      </c>
      <c r="F16" s="28" t="s">
        <v>31</v>
      </c>
      <c r="G16" s="10">
        <v>2</v>
      </c>
      <c r="H16" s="10" t="s">
        <v>40</v>
      </c>
      <c r="I16" s="11">
        <v>46235</v>
      </c>
      <c r="J16" s="11">
        <v>46264</v>
      </c>
      <c r="K16" s="43"/>
      <c r="L16" s="43"/>
      <c r="M16" s="43"/>
      <c r="N16" s="43"/>
      <c r="O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>
        <v>0</v>
      </c>
      <c r="AN16" s="43">
        <v>0</v>
      </c>
      <c r="AO16" s="43">
        <v>0</v>
      </c>
      <c r="AP16" s="43">
        <v>0</v>
      </c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3"/>
    </row>
    <row r="17" spans="1:59" s="4" customFormat="1" ht="28" customHeight="1" x14ac:dyDescent="0.25">
      <c r="A17" s="62"/>
      <c r="B17" s="9" t="s">
        <v>46</v>
      </c>
      <c r="C17" s="25" t="s">
        <v>47</v>
      </c>
      <c r="D17" s="10" t="s">
        <v>48</v>
      </c>
      <c r="E17" s="25" t="s">
        <v>36</v>
      </c>
      <c r="F17" s="28" t="s">
        <v>31</v>
      </c>
      <c r="G17" s="10">
        <v>2</v>
      </c>
      <c r="H17" s="10" t="s">
        <v>32</v>
      </c>
      <c r="I17" s="11">
        <v>46054</v>
      </c>
      <c r="J17" s="11">
        <v>46081</v>
      </c>
      <c r="K17" s="43"/>
      <c r="L17" s="43"/>
      <c r="M17" s="43"/>
      <c r="N17" s="43"/>
      <c r="O17" s="44">
        <v>0</v>
      </c>
      <c r="P17" s="44">
        <v>0</v>
      </c>
      <c r="Q17" s="44">
        <v>0</v>
      </c>
      <c r="R17" s="44">
        <v>0</v>
      </c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5"/>
      <c r="BG17" s="3"/>
    </row>
    <row r="18" spans="1:59" s="4" customFormat="1" ht="27" x14ac:dyDescent="0.25">
      <c r="A18" s="62"/>
      <c r="B18" s="9" t="s">
        <v>42</v>
      </c>
      <c r="C18" s="25" t="s">
        <v>43</v>
      </c>
      <c r="D18" s="10" t="s">
        <v>29</v>
      </c>
      <c r="E18" s="25" t="s">
        <v>44</v>
      </c>
      <c r="F18" s="28" t="s">
        <v>45</v>
      </c>
      <c r="G18" s="10">
        <v>2</v>
      </c>
      <c r="H18" s="10" t="s">
        <v>32</v>
      </c>
      <c r="I18" s="11">
        <v>46266</v>
      </c>
      <c r="J18" s="11">
        <v>46052</v>
      </c>
      <c r="K18" s="43"/>
      <c r="L18" s="43"/>
      <c r="M18" s="43"/>
      <c r="N18" s="43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>
        <v>0</v>
      </c>
      <c r="AR18" s="44">
        <v>0</v>
      </c>
      <c r="AS18" s="44">
        <v>0</v>
      </c>
      <c r="AT18" s="44">
        <v>0</v>
      </c>
      <c r="AU18" s="44">
        <v>0</v>
      </c>
      <c r="AV18" s="44">
        <v>0</v>
      </c>
      <c r="AW18" s="44">
        <v>0</v>
      </c>
      <c r="AX18" s="44">
        <v>0</v>
      </c>
      <c r="AY18" s="44">
        <v>0</v>
      </c>
      <c r="AZ18" s="44">
        <v>0</v>
      </c>
      <c r="BA18" s="44">
        <v>0</v>
      </c>
      <c r="BB18" s="44">
        <v>0</v>
      </c>
      <c r="BC18" s="44">
        <v>0</v>
      </c>
      <c r="BD18" s="44">
        <v>0</v>
      </c>
      <c r="BE18" s="44">
        <v>0</v>
      </c>
      <c r="BF18" s="44">
        <v>0</v>
      </c>
      <c r="BG18" s="3"/>
    </row>
    <row r="19" spans="1:59" s="4" customFormat="1" ht="27" x14ac:dyDescent="0.25">
      <c r="A19" s="62"/>
      <c r="B19" s="9" t="s">
        <v>58</v>
      </c>
      <c r="C19" s="25" t="s">
        <v>28</v>
      </c>
      <c r="D19" s="10" t="s">
        <v>48</v>
      </c>
      <c r="E19" s="10" t="s">
        <v>53</v>
      </c>
      <c r="F19" s="28" t="s">
        <v>59</v>
      </c>
      <c r="G19" s="10">
        <v>2</v>
      </c>
      <c r="H19" s="10" t="s">
        <v>32</v>
      </c>
      <c r="I19" s="11">
        <v>46052</v>
      </c>
      <c r="J19" s="11">
        <v>46326</v>
      </c>
      <c r="K19" s="44"/>
      <c r="L19" s="44"/>
      <c r="M19" s="43"/>
      <c r="N19" s="43">
        <v>0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>
        <v>0</v>
      </c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>
        <v>0</v>
      </c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>
        <v>0</v>
      </c>
      <c r="AY19" s="44"/>
      <c r="AZ19" s="44"/>
      <c r="BA19" s="44"/>
      <c r="BB19" s="44"/>
      <c r="BC19" s="44"/>
      <c r="BD19" s="44"/>
      <c r="BE19" s="44"/>
      <c r="BF19" s="45"/>
      <c r="BG19" s="3"/>
    </row>
    <row r="20" spans="1:59" s="4" customFormat="1" ht="27" x14ac:dyDescent="0.25">
      <c r="A20" s="62"/>
      <c r="B20" s="9" t="s">
        <v>60</v>
      </c>
      <c r="C20" s="25" t="s">
        <v>28</v>
      </c>
      <c r="D20" s="10" t="s">
        <v>29</v>
      </c>
      <c r="E20" s="10" t="s">
        <v>61</v>
      </c>
      <c r="F20" s="28" t="s">
        <v>59</v>
      </c>
      <c r="G20" s="10">
        <v>2</v>
      </c>
      <c r="H20" s="10" t="s">
        <v>32</v>
      </c>
      <c r="I20" s="11">
        <v>46081</v>
      </c>
      <c r="J20" s="11">
        <v>46387</v>
      </c>
      <c r="K20" s="44"/>
      <c r="L20" s="44"/>
      <c r="M20" s="43"/>
      <c r="N20" s="43"/>
      <c r="O20" s="44"/>
      <c r="P20" s="44"/>
      <c r="Q20" s="44"/>
      <c r="R20" s="44">
        <v>0</v>
      </c>
      <c r="S20" s="44"/>
      <c r="T20" s="44"/>
      <c r="U20" s="44"/>
      <c r="V20" s="44"/>
      <c r="W20" s="44"/>
      <c r="X20" s="44"/>
      <c r="Y20" s="44"/>
      <c r="Z20" s="44">
        <v>0</v>
      </c>
      <c r="AA20" s="44"/>
      <c r="AB20" s="44"/>
      <c r="AC20" s="44"/>
      <c r="AD20" s="44"/>
      <c r="AE20" s="44"/>
      <c r="AF20" s="44"/>
      <c r="AG20" s="44"/>
      <c r="AH20" s="44">
        <v>0</v>
      </c>
      <c r="AI20" s="44"/>
      <c r="AJ20" s="44"/>
      <c r="AK20" s="44"/>
      <c r="AL20" s="44"/>
      <c r="AM20" s="44"/>
      <c r="AN20" s="44"/>
      <c r="AO20" s="44"/>
      <c r="AP20" s="44">
        <v>0</v>
      </c>
      <c r="AQ20" s="44"/>
      <c r="AR20" s="44"/>
      <c r="AS20" s="44"/>
      <c r="AT20" s="44"/>
      <c r="AU20" s="44"/>
      <c r="AV20" s="44"/>
      <c r="AW20" s="44"/>
      <c r="AX20" s="44">
        <v>0</v>
      </c>
      <c r="AY20" s="44"/>
      <c r="AZ20" s="44"/>
      <c r="BA20" s="44"/>
      <c r="BB20" s="44"/>
      <c r="BC20" s="44"/>
      <c r="BD20" s="44"/>
      <c r="BE20" s="44"/>
      <c r="BF20" s="45">
        <v>0</v>
      </c>
      <c r="BG20" s="3"/>
    </row>
    <row r="21" spans="1:59" s="4" customFormat="1" x14ac:dyDescent="0.25">
      <c r="A21" s="62"/>
      <c r="B21" s="9" t="s">
        <v>62</v>
      </c>
      <c r="C21" s="25" t="s">
        <v>28</v>
      </c>
      <c r="D21" s="10" t="s">
        <v>29</v>
      </c>
      <c r="E21" s="10" t="s">
        <v>53</v>
      </c>
      <c r="F21" s="10" t="s">
        <v>51</v>
      </c>
      <c r="G21" s="10">
        <v>2</v>
      </c>
      <c r="H21" s="10" t="s">
        <v>32</v>
      </c>
      <c r="I21" s="11">
        <v>46027</v>
      </c>
      <c r="J21" s="11">
        <v>46387</v>
      </c>
      <c r="K21" s="44">
        <v>0</v>
      </c>
      <c r="L21" s="44"/>
      <c r="M21" s="44"/>
      <c r="N21" s="44">
        <v>0</v>
      </c>
      <c r="O21" s="44">
        <v>0</v>
      </c>
      <c r="P21" s="44"/>
      <c r="Q21" s="44"/>
      <c r="R21" s="44">
        <v>0</v>
      </c>
      <c r="S21" s="44">
        <v>0</v>
      </c>
      <c r="T21" s="44"/>
      <c r="U21" s="44"/>
      <c r="V21" s="44">
        <v>0</v>
      </c>
      <c r="W21" s="44">
        <v>0</v>
      </c>
      <c r="X21" s="44"/>
      <c r="Y21" s="44"/>
      <c r="Z21" s="44">
        <v>0</v>
      </c>
      <c r="AA21" s="44">
        <v>0</v>
      </c>
      <c r="AB21" s="44"/>
      <c r="AC21" s="44"/>
      <c r="AD21" s="44">
        <v>0</v>
      </c>
      <c r="AE21" s="44">
        <v>0</v>
      </c>
      <c r="AF21" s="44"/>
      <c r="AG21" s="44"/>
      <c r="AH21" s="44">
        <v>0</v>
      </c>
      <c r="AI21" s="44">
        <v>0</v>
      </c>
      <c r="AJ21" s="44"/>
      <c r="AK21" s="44"/>
      <c r="AL21" s="44">
        <v>0</v>
      </c>
      <c r="AM21" s="44">
        <v>0</v>
      </c>
      <c r="AN21" s="44"/>
      <c r="AO21" s="44"/>
      <c r="AP21" s="44">
        <v>0</v>
      </c>
      <c r="AQ21" s="44">
        <v>0</v>
      </c>
      <c r="AR21" s="44"/>
      <c r="AS21" s="44"/>
      <c r="AT21" s="44">
        <v>0</v>
      </c>
      <c r="AU21" s="44">
        <v>0</v>
      </c>
      <c r="AV21" s="44"/>
      <c r="AW21" s="44"/>
      <c r="AX21" s="44">
        <v>0</v>
      </c>
      <c r="AY21" s="44">
        <v>0</v>
      </c>
      <c r="AZ21" s="44"/>
      <c r="BA21" s="44"/>
      <c r="BB21" s="44">
        <v>0</v>
      </c>
      <c r="BC21" s="44">
        <v>0</v>
      </c>
      <c r="BD21" s="44"/>
      <c r="BE21" s="44"/>
      <c r="BF21" s="44">
        <v>0</v>
      </c>
      <c r="BG21" s="3"/>
    </row>
    <row r="22" spans="1:59" s="4" customFormat="1" ht="27" x14ac:dyDescent="0.25">
      <c r="A22" s="63"/>
      <c r="B22" s="9" t="s">
        <v>66</v>
      </c>
      <c r="C22" s="25" t="s">
        <v>28</v>
      </c>
      <c r="D22" s="10" t="s">
        <v>48</v>
      </c>
      <c r="E22" s="10" t="s">
        <v>53</v>
      </c>
      <c r="F22" s="10" t="s">
        <v>51</v>
      </c>
      <c r="G22" s="10" t="s">
        <v>32</v>
      </c>
      <c r="H22" s="10" t="s">
        <v>32</v>
      </c>
      <c r="I22" s="11">
        <v>46357</v>
      </c>
      <c r="J22" s="11">
        <v>46371</v>
      </c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>
        <v>0</v>
      </c>
      <c r="BD22" s="44">
        <v>0</v>
      </c>
      <c r="BE22" s="44">
        <v>0</v>
      </c>
      <c r="BF22" s="44">
        <v>0</v>
      </c>
      <c r="BG22" s="3"/>
    </row>
    <row r="23" spans="1:59" s="4" customFormat="1" ht="30.65" customHeight="1" x14ac:dyDescent="0.25">
      <c r="A23" s="71" t="s">
        <v>216</v>
      </c>
      <c r="B23" s="14" t="s">
        <v>67</v>
      </c>
      <c r="C23" s="25" t="s">
        <v>28</v>
      </c>
      <c r="D23" s="10" t="s">
        <v>68</v>
      </c>
      <c r="E23" s="10" t="s">
        <v>69</v>
      </c>
      <c r="F23" s="28" t="s">
        <v>31</v>
      </c>
      <c r="G23" s="10">
        <v>3</v>
      </c>
      <c r="H23" s="10" t="s">
        <v>32</v>
      </c>
      <c r="I23" s="11">
        <v>46027</v>
      </c>
      <c r="J23" s="11">
        <v>46052</v>
      </c>
      <c r="K23" s="44"/>
      <c r="L23" s="44"/>
      <c r="M23" s="44"/>
      <c r="N23" s="44">
        <v>0</v>
      </c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5"/>
      <c r="BG23" s="3">
        <f>IFERROR(SUM(K23:BF23)/COUNTA(K23:BF23),0)</f>
        <v>0</v>
      </c>
    </row>
    <row r="24" spans="1:59" s="4" customFormat="1" x14ac:dyDescent="0.25">
      <c r="A24" s="72"/>
      <c r="B24" s="14" t="s">
        <v>70</v>
      </c>
      <c r="C24" s="25" t="s">
        <v>28</v>
      </c>
      <c r="D24" s="10" t="s">
        <v>68</v>
      </c>
      <c r="E24" s="10" t="s">
        <v>53</v>
      </c>
      <c r="F24" s="28" t="s">
        <v>31</v>
      </c>
      <c r="G24" s="10">
        <v>3</v>
      </c>
      <c r="H24" s="10" t="s">
        <v>32</v>
      </c>
      <c r="I24" s="11">
        <v>46055</v>
      </c>
      <c r="J24" s="11">
        <v>46080</v>
      </c>
      <c r="K24" s="44"/>
      <c r="L24" s="44"/>
      <c r="M24" s="44"/>
      <c r="N24" s="44"/>
      <c r="O24" s="44">
        <v>0</v>
      </c>
      <c r="P24" s="44">
        <v>0</v>
      </c>
      <c r="Q24" s="44">
        <v>0</v>
      </c>
      <c r="R24" s="44">
        <v>0</v>
      </c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6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5"/>
      <c r="BG24" s="3"/>
    </row>
    <row r="25" spans="1:59" s="4" customFormat="1" ht="27" x14ac:dyDescent="0.25">
      <c r="A25" s="72"/>
      <c r="B25" s="14" t="s">
        <v>71</v>
      </c>
      <c r="C25" s="25" t="s">
        <v>28</v>
      </c>
      <c r="D25" s="10" t="s">
        <v>68</v>
      </c>
      <c r="E25" s="10" t="s">
        <v>69</v>
      </c>
      <c r="F25" s="28" t="s">
        <v>31</v>
      </c>
      <c r="G25" s="10">
        <v>3</v>
      </c>
      <c r="H25" s="10" t="s">
        <v>32</v>
      </c>
      <c r="I25" s="11">
        <v>46023</v>
      </c>
      <c r="J25" s="11">
        <v>46387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4">
        <v>0</v>
      </c>
      <c r="U25" s="44">
        <v>0</v>
      </c>
      <c r="V25" s="44">
        <v>0</v>
      </c>
      <c r="W25" s="44">
        <v>0</v>
      </c>
      <c r="X25" s="44">
        <v>0</v>
      </c>
      <c r="Y25" s="44">
        <v>0</v>
      </c>
      <c r="Z25" s="44">
        <v>0</v>
      </c>
      <c r="AA25" s="44">
        <v>0</v>
      </c>
      <c r="AB25" s="44">
        <v>0</v>
      </c>
      <c r="AC25" s="44">
        <v>0</v>
      </c>
      <c r="AD25" s="44">
        <v>0</v>
      </c>
      <c r="AE25" s="44">
        <v>0</v>
      </c>
      <c r="AF25" s="44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44">
        <v>0</v>
      </c>
      <c r="AS25" s="44">
        <v>0</v>
      </c>
      <c r="AT25" s="44">
        <v>0</v>
      </c>
      <c r="AU25" s="44">
        <v>0</v>
      </c>
      <c r="AV25" s="44">
        <v>0</v>
      </c>
      <c r="AW25" s="44">
        <v>0</v>
      </c>
      <c r="AX25" s="44">
        <v>0</v>
      </c>
      <c r="AY25" s="44">
        <v>0</v>
      </c>
      <c r="AZ25" s="44">
        <v>0</v>
      </c>
      <c r="BA25" s="44">
        <v>0</v>
      </c>
      <c r="BB25" s="44">
        <v>0</v>
      </c>
      <c r="BC25" s="44">
        <v>0</v>
      </c>
      <c r="BD25" s="44">
        <v>0</v>
      </c>
      <c r="BE25" s="44">
        <v>0</v>
      </c>
      <c r="BF25" s="44">
        <v>0</v>
      </c>
      <c r="BG25" s="3"/>
    </row>
    <row r="26" spans="1:59" s="4" customFormat="1" ht="39.75" customHeight="1" x14ac:dyDescent="0.25">
      <c r="A26" s="72"/>
      <c r="B26" s="14" t="s">
        <v>72</v>
      </c>
      <c r="C26" s="25" t="s">
        <v>28</v>
      </c>
      <c r="D26" s="10" t="s">
        <v>73</v>
      </c>
      <c r="E26" s="10" t="s">
        <v>53</v>
      </c>
      <c r="F26" s="28" t="s">
        <v>31</v>
      </c>
      <c r="G26" s="10">
        <v>3</v>
      </c>
      <c r="H26" s="10" t="s">
        <v>38</v>
      </c>
      <c r="I26" s="11">
        <v>46023</v>
      </c>
      <c r="J26" s="11">
        <v>46387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W26" s="44">
        <v>0</v>
      </c>
      <c r="X26" s="44">
        <v>0</v>
      </c>
      <c r="Y26" s="44">
        <v>0</v>
      </c>
      <c r="Z26" s="44">
        <v>0</v>
      </c>
      <c r="AA26" s="44">
        <v>0</v>
      </c>
      <c r="AB26" s="44"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  <c r="AL26" s="44">
        <v>0</v>
      </c>
      <c r="AM26" s="44">
        <v>0</v>
      </c>
      <c r="AN26" s="44">
        <v>0</v>
      </c>
      <c r="AO26" s="44">
        <v>0</v>
      </c>
      <c r="AP26" s="44">
        <v>0</v>
      </c>
      <c r="AQ26" s="44">
        <v>0</v>
      </c>
      <c r="AR26" s="44">
        <v>0</v>
      </c>
      <c r="AS26" s="44">
        <v>0</v>
      </c>
      <c r="AT26" s="44">
        <v>0</v>
      </c>
      <c r="AU26" s="44">
        <v>0</v>
      </c>
      <c r="AV26" s="44">
        <v>0</v>
      </c>
      <c r="AW26" s="44">
        <v>0</v>
      </c>
      <c r="AX26" s="44">
        <v>0</v>
      </c>
      <c r="AY26" s="44">
        <v>0</v>
      </c>
      <c r="AZ26" s="44">
        <v>0</v>
      </c>
      <c r="BA26" s="44">
        <v>0</v>
      </c>
      <c r="BB26" s="44">
        <v>0</v>
      </c>
      <c r="BC26" s="44">
        <v>0</v>
      </c>
      <c r="BD26" s="44">
        <v>0</v>
      </c>
      <c r="BE26" s="44">
        <v>0</v>
      </c>
      <c r="BF26" s="44">
        <v>0</v>
      </c>
      <c r="BG26" s="3"/>
    </row>
    <row r="27" spans="1:59" s="4" customFormat="1" ht="34.5" customHeight="1" x14ac:dyDescent="0.25">
      <c r="A27" s="72"/>
      <c r="B27" s="14" t="s">
        <v>74</v>
      </c>
      <c r="C27" s="25" t="s">
        <v>28</v>
      </c>
      <c r="D27" s="10" t="s">
        <v>56</v>
      </c>
      <c r="E27" s="10" t="s">
        <v>53</v>
      </c>
      <c r="F27" s="28" t="s">
        <v>75</v>
      </c>
      <c r="G27" s="10">
        <v>1.3</v>
      </c>
      <c r="H27" s="10" t="s">
        <v>32</v>
      </c>
      <c r="I27" s="11">
        <v>46027</v>
      </c>
      <c r="J27" s="11">
        <v>46387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4">
        <v>0</v>
      </c>
      <c r="U27" s="44">
        <v>0</v>
      </c>
      <c r="V27" s="44">
        <v>0</v>
      </c>
      <c r="W27" s="44">
        <v>0</v>
      </c>
      <c r="X27" s="44">
        <v>0</v>
      </c>
      <c r="Y27" s="44">
        <v>0</v>
      </c>
      <c r="Z27" s="44">
        <v>0</v>
      </c>
      <c r="AA27" s="44">
        <v>0</v>
      </c>
      <c r="AB27" s="44">
        <v>0</v>
      </c>
      <c r="AC27" s="44">
        <v>0</v>
      </c>
      <c r="AD27" s="44">
        <v>0</v>
      </c>
      <c r="AE27" s="44">
        <v>0</v>
      </c>
      <c r="AF27" s="44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  <c r="AL27" s="44">
        <v>0</v>
      </c>
      <c r="AM27" s="44">
        <v>0</v>
      </c>
      <c r="AN27" s="44">
        <v>0</v>
      </c>
      <c r="AO27" s="44">
        <v>0</v>
      </c>
      <c r="AP27" s="44">
        <v>0</v>
      </c>
      <c r="AQ27" s="44">
        <v>0</v>
      </c>
      <c r="AR27" s="44">
        <v>0</v>
      </c>
      <c r="AS27" s="44">
        <v>0</v>
      </c>
      <c r="AT27" s="44">
        <v>0</v>
      </c>
      <c r="AU27" s="44">
        <v>0</v>
      </c>
      <c r="AV27" s="44">
        <v>0</v>
      </c>
      <c r="AW27" s="44">
        <v>0</v>
      </c>
      <c r="AX27" s="44">
        <v>0</v>
      </c>
      <c r="AY27" s="44">
        <v>0</v>
      </c>
      <c r="AZ27" s="44">
        <v>0</v>
      </c>
      <c r="BA27" s="44">
        <v>0</v>
      </c>
      <c r="BB27" s="44">
        <v>0</v>
      </c>
      <c r="BC27" s="44">
        <v>0</v>
      </c>
      <c r="BD27" s="44">
        <v>0</v>
      </c>
      <c r="BE27" s="44">
        <v>0</v>
      </c>
      <c r="BF27" s="44">
        <v>0</v>
      </c>
      <c r="BG27" s="3"/>
    </row>
    <row r="28" spans="1:59" s="4" customFormat="1" x14ac:dyDescent="0.25">
      <c r="A28" s="72"/>
      <c r="B28" s="14" t="s">
        <v>76</v>
      </c>
      <c r="C28" s="25" t="s">
        <v>28</v>
      </c>
      <c r="D28" s="10" t="s">
        <v>56</v>
      </c>
      <c r="E28" s="10" t="s">
        <v>53</v>
      </c>
      <c r="F28" s="28" t="s">
        <v>75</v>
      </c>
      <c r="G28" s="10">
        <v>1.3</v>
      </c>
      <c r="H28" s="10" t="s">
        <v>32</v>
      </c>
      <c r="I28" s="11">
        <v>46027</v>
      </c>
      <c r="J28" s="11">
        <v>46387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  <c r="R28" s="44">
        <v>0</v>
      </c>
      <c r="S28" s="44">
        <v>0</v>
      </c>
      <c r="T28" s="44">
        <v>0</v>
      </c>
      <c r="U28" s="44">
        <v>0</v>
      </c>
      <c r="V28" s="44">
        <v>0</v>
      </c>
      <c r="W28" s="44">
        <v>0</v>
      </c>
      <c r="X28" s="44">
        <v>0</v>
      </c>
      <c r="Y28" s="44">
        <v>0</v>
      </c>
      <c r="Z28" s="44">
        <v>0</v>
      </c>
      <c r="AA28" s="44">
        <v>0</v>
      </c>
      <c r="AB28" s="44">
        <v>0</v>
      </c>
      <c r="AC28" s="44">
        <v>0</v>
      </c>
      <c r="AD28" s="44">
        <v>0</v>
      </c>
      <c r="AE28" s="44">
        <v>0</v>
      </c>
      <c r="AF28" s="44">
        <v>0</v>
      </c>
      <c r="AG28" s="44">
        <v>0</v>
      </c>
      <c r="AH28" s="44">
        <v>0</v>
      </c>
      <c r="AI28" s="44">
        <v>0</v>
      </c>
      <c r="AJ28" s="44">
        <v>0</v>
      </c>
      <c r="AK28" s="44">
        <v>0</v>
      </c>
      <c r="AL28" s="44">
        <v>0</v>
      </c>
      <c r="AM28" s="44">
        <v>0</v>
      </c>
      <c r="AN28" s="44">
        <v>0</v>
      </c>
      <c r="AO28" s="44">
        <v>0</v>
      </c>
      <c r="AP28" s="44">
        <v>0</v>
      </c>
      <c r="AQ28" s="44">
        <v>0</v>
      </c>
      <c r="AR28" s="44">
        <v>0</v>
      </c>
      <c r="AS28" s="44">
        <v>0</v>
      </c>
      <c r="AT28" s="44">
        <v>0</v>
      </c>
      <c r="AU28" s="44">
        <v>0</v>
      </c>
      <c r="AV28" s="44">
        <v>0</v>
      </c>
      <c r="AW28" s="44">
        <v>0</v>
      </c>
      <c r="AX28" s="44">
        <v>0</v>
      </c>
      <c r="AY28" s="44">
        <v>0</v>
      </c>
      <c r="AZ28" s="44">
        <v>0</v>
      </c>
      <c r="BA28" s="44">
        <v>0</v>
      </c>
      <c r="BB28" s="44">
        <v>0</v>
      </c>
      <c r="BC28" s="44">
        <v>0</v>
      </c>
      <c r="BD28" s="44">
        <v>0</v>
      </c>
      <c r="BE28" s="44">
        <v>0</v>
      </c>
      <c r="BF28" s="44">
        <v>0</v>
      </c>
      <c r="BG28" s="3"/>
    </row>
    <row r="29" spans="1:59" s="4" customFormat="1" ht="18.649999999999999" customHeight="1" x14ac:dyDescent="0.25">
      <c r="A29" s="72"/>
      <c r="B29" s="14" t="s">
        <v>77</v>
      </c>
      <c r="C29" s="25" t="s">
        <v>28</v>
      </c>
      <c r="D29" s="10" t="s">
        <v>29</v>
      </c>
      <c r="E29" s="10" t="s">
        <v>53</v>
      </c>
      <c r="F29" s="28" t="s">
        <v>75</v>
      </c>
      <c r="G29" s="10">
        <v>1.3</v>
      </c>
      <c r="H29" s="25" t="s">
        <v>32</v>
      </c>
      <c r="I29" s="11">
        <v>46027</v>
      </c>
      <c r="J29" s="11">
        <v>46387</v>
      </c>
      <c r="K29" s="44"/>
      <c r="L29" s="44"/>
      <c r="M29" s="44"/>
      <c r="N29" s="44">
        <v>0</v>
      </c>
      <c r="O29" s="44"/>
      <c r="P29" s="44"/>
      <c r="Q29" s="44"/>
      <c r="R29" s="44">
        <v>0</v>
      </c>
      <c r="S29" s="44"/>
      <c r="T29" s="44"/>
      <c r="U29" s="44"/>
      <c r="V29" s="44">
        <v>0</v>
      </c>
      <c r="W29" s="44"/>
      <c r="X29" s="44"/>
      <c r="Y29" s="44"/>
      <c r="Z29" s="44">
        <v>0</v>
      </c>
      <c r="AA29" s="44"/>
      <c r="AB29" s="44"/>
      <c r="AC29" s="44"/>
      <c r="AD29" s="44">
        <v>0</v>
      </c>
      <c r="AE29" s="44"/>
      <c r="AF29" s="44"/>
      <c r="AG29" s="44"/>
      <c r="AH29" s="44">
        <v>0</v>
      </c>
      <c r="AI29" s="44"/>
      <c r="AJ29" s="44"/>
      <c r="AK29" s="44"/>
      <c r="AL29" s="44">
        <v>0</v>
      </c>
      <c r="AM29" s="44"/>
      <c r="AN29" s="44"/>
      <c r="AO29" s="44"/>
      <c r="AP29" s="44">
        <v>0</v>
      </c>
      <c r="AQ29" s="44"/>
      <c r="AR29" s="44"/>
      <c r="AS29" s="44"/>
      <c r="AT29" s="44">
        <v>0</v>
      </c>
      <c r="AU29" s="44"/>
      <c r="AV29" s="44"/>
      <c r="AW29" s="44"/>
      <c r="AX29" s="44">
        <v>0</v>
      </c>
      <c r="AY29" s="44"/>
      <c r="AZ29" s="44"/>
      <c r="BA29" s="44"/>
      <c r="BB29" s="44">
        <v>0</v>
      </c>
      <c r="BC29" s="44"/>
      <c r="BD29" s="44"/>
      <c r="BE29" s="44"/>
      <c r="BF29" s="44">
        <v>0</v>
      </c>
      <c r="BG29" s="3"/>
    </row>
    <row r="30" spans="1:59" s="4" customFormat="1" x14ac:dyDescent="0.25">
      <c r="A30" s="72"/>
      <c r="B30" s="14" t="s">
        <v>78</v>
      </c>
      <c r="C30" s="25" t="s">
        <v>28</v>
      </c>
      <c r="D30" s="10" t="s">
        <v>79</v>
      </c>
      <c r="E30" s="10" t="s">
        <v>80</v>
      </c>
      <c r="F30" s="28" t="s">
        <v>51</v>
      </c>
      <c r="G30" s="10">
        <v>3</v>
      </c>
      <c r="H30" s="10" t="s">
        <v>32</v>
      </c>
      <c r="I30" s="11">
        <v>46023</v>
      </c>
      <c r="J30" s="11">
        <v>46387</v>
      </c>
      <c r="K30" s="44"/>
      <c r="L30" s="44"/>
      <c r="M30" s="44"/>
      <c r="N30" s="56">
        <v>0</v>
      </c>
      <c r="O30" s="56">
        <v>0</v>
      </c>
      <c r="P30" s="44"/>
      <c r="Q30" s="44"/>
      <c r="R30" s="56">
        <v>0</v>
      </c>
      <c r="S30" s="56">
        <v>0</v>
      </c>
      <c r="T30" s="44"/>
      <c r="U30" s="44"/>
      <c r="V30" s="56"/>
      <c r="W30" s="56"/>
      <c r="X30" s="44"/>
      <c r="Y30" s="44"/>
      <c r="Z30" s="56"/>
      <c r="AA30" s="56"/>
      <c r="AB30" s="44"/>
      <c r="AC30" s="44"/>
      <c r="AD30" s="56"/>
      <c r="AE30" s="56"/>
      <c r="AF30" s="44"/>
      <c r="AG30" s="44"/>
      <c r="AH30" s="56"/>
      <c r="AI30" s="56"/>
      <c r="AJ30" s="44"/>
      <c r="AK30" s="44"/>
      <c r="AL30" s="56"/>
      <c r="AM30" s="56"/>
      <c r="AN30" s="44"/>
      <c r="AO30" s="44"/>
      <c r="AP30" s="56"/>
      <c r="AQ30" s="56"/>
      <c r="AR30" s="44"/>
      <c r="AS30" s="44"/>
      <c r="AT30" s="56"/>
      <c r="AU30" s="56"/>
      <c r="AV30" s="44"/>
      <c r="AW30" s="44"/>
      <c r="AX30" s="56"/>
      <c r="AY30" s="56"/>
      <c r="AZ30" s="44"/>
      <c r="BA30" s="44"/>
      <c r="BB30" s="56"/>
      <c r="BC30" s="56"/>
      <c r="BD30" s="44"/>
      <c r="BE30" s="44"/>
      <c r="BF30" s="56"/>
      <c r="BG30" s="3"/>
    </row>
    <row r="31" spans="1:59" s="4" customFormat="1" x14ac:dyDescent="0.25">
      <c r="A31" s="72"/>
      <c r="B31" s="14" t="s">
        <v>81</v>
      </c>
      <c r="C31" s="25" t="s">
        <v>28</v>
      </c>
      <c r="D31" s="10" t="s">
        <v>79</v>
      </c>
      <c r="E31" s="10" t="s">
        <v>80</v>
      </c>
      <c r="F31" s="28" t="s">
        <v>51</v>
      </c>
      <c r="G31" s="10">
        <v>3</v>
      </c>
      <c r="H31" s="10" t="s">
        <v>32</v>
      </c>
      <c r="I31" s="11">
        <v>46068</v>
      </c>
      <c r="J31" s="11">
        <v>46234</v>
      </c>
      <c r="K31" s="44"/>
      <c r="L31" s="44"/>
      <c r="M31" s="44"/>
      <c r="N31" s="44"/>
      <c r="O31" s="44"/>
      <c r="P31" s="44">
        <v>0</v>
      </c>
      <c r="Q31" s="44">
        <v>0</v>
      </c>
      <c r="R31" s="44">
        <v>0</v>
      </c>
      <c r="S31" s="44">
        <v>0</v>
      </c>
      <c r="T31" s="44">
        <v>0</v>
      </c>
      <c r="U31" s="44">
        <v>0</v>
      </c>
      <c r="V31" s="44">
        <v>0</v>
      </c>
      <c r="W31" s="44">
        <v>0</v>
      </c>
      <c r="X31" s="44">
        <v>0</v>
      </c>
      <c r="Y31" s="44">
        <v>0</v>
      </c>
      <c r="Z31" s="44">
        <v>0</v>
      </c>
      <c r="AA31" s="44"/>
      <c r="AB31" s="44"/>
      <c r="AC31" s="44"/>
      <c r="AD31" s="44"/>
      <c r="AE31" s="44"/>
      <c r="AF31" s="44"/>
      <c r="AG31" s="44"/>
      <c r="AH31" s="44"/>
      <c r="AI31" s="44">
        <v>0</v>
      </c>
      <c r="AJ31" s="44">
        <v>0</v>
      </c>
      <c r="AK31" s="44">
        <v>0</v>
      </c>
      <c r="AL31" s="56"/>
      <c r="AM31" s="44"/>
      <c r="AN31" s="44"/>
      <c r="AO31" s="44"/>
      <c r="AP31" s="44"/>
      <c r="AQ31" s="44"/>
      <c r="AR31" s="44"/>
      <c r="AS31" s="44"/>
      <c r="AT31" s="44"/>
      <c r="AU31" s="44">
        <v>0</v>
      </c>
      <c r="AV31" s="44">
        <v>0</v>
      </c>
      <c r="AW31" s="44">
        <v>0</v>
      </c>
      <c r="AX31" s="44">
        <v>0</v>
      </c>
      <c r="AY31" s="44"/>
      <c r="AZ31" s="44"/>
      <c r="BA31" s="44"/>
      <c r="BB31" s="44"/>
      <c r="BC31" s="44"/>
      <c r="BD31" s="44"/>
      <c r="BE31" s="44"/>
      <c r="BF31" s="44"/>
      <c r="BG31" s="3"/>
    </row>
    <row r="32" spans="1:59" s="4" customFormat="1" ht="36.75" customHeight="1" x14ac:dyDescent="0.25">
      <c r="A32" s="72"/>
      <c r="B32" s="14" t="s">
        <v>82</v>
      </c>
      <c r="C32" s="25" t="s">
        <v>28</v>
      </c>
      <c r="D32" s="10" t="s">
        <v>79</v>
      </c>
      <c r="E32" s="10" t="s">
        <v>53</v>
      </c>
      <c r="F32" s="28" t="s">
        <v>51</v>
      </c>
      <c r="G32" s="10">
        <v>3</v>
      </c>
      <c r="H32" s="10" t="s">
        <v>32</v>
      </c>
      <c r="I32" s="11">
        <v>46023</v>
      </c>
      <c r="J32" s="11">
        <v>46387</v>
      </c>
      <c r="K32" s="44">
        <v>0</v>
      </c>
      <c r="L32" s="44">
        <v>0</v>
      </c>
      <c r="M32" s="44">
        <v>0</v>
      </c>
      <c r="N32" s="56"/>
      <c r="O32" s="56"/>
      <c r="P32" s="44">
        <v>0</v>
      </c>
      <c r="Q32" s="44">
        <v>0</v>
      </c>
      <c r="R32" s="56">
        <v>0</v>
      </c>
      <c r="S32" s="56"/>
      <c r="T32" s="44">
        <v>0</v>
      </c>
      <c r="U32" s="44">
        <v>0</v>
      </c>
      <c r="V32" s="56"/>
      <c r="W32" s="56"/>
      <c r="X32" s="44">
        <v>0</v>
      </c>
      <c r="Y32" s="44">
        <v>0</v>
      </c>
      <c r="Z32" s="56"/>
      <c r="AA32" s="56"/>
      <c r="AB32" s="44">
        <v>0</v>
      </c>
      <c r="AC32" s="44">
        <v>0</v>
      </c>
      <c r="AD32" s="56"/>
      <c r="AE32" s="56"/>
      <c r="AF32" s="44">
        <v>0</v>
      </c>
      <c r="AG32" s="44">
        <v>0</v>
      </c>
      <c r="AH32" s="56"/>
      <c r="AI32" s="56"/>
      <c r="AJ32" s="44">
        <v>0</v>
      </c>
      <c r="AK32" s="44">
        <v>0</v>
      </c>
      <c r="AL32" s="56"/>
      <c r="AM32" s="56"/>
      <c r="AN32" s="44">
        <v>0</v>
      </c>
      <c r="AO32" s="44">
        <v>0</v>
      </c>
      <c r="AP32" s="56"/>
      <c r="AQ32" s="56"/>
      <c r="AR32" s="44">
        <v>0</v>
      </c>
      <c r="AS32" s="44">
        <v>0</v>
      </c>
      <c r="AT32" s="56"/>
      <c r="AU32" s="56"/>
      <c r="AV32" s="44">
        <v>0</v>
      </c>
      <c r="AW32" s="44">
        <v>0</v>
      </c>
      <c r="AX32" s="56"/>
      <c r="AY32" s="56"/>
      <c r="AZ32" s="56"/>
      <c r="BA32" s="56"/>
      <c r="BB32" s="56"/>
      <c r="BC32" s="56"/>
      <c r="BD32" s="56"/>
      <c r="BE32" s="56"/>
      <c r="BF32" s="56"/>
      <c r="BG32" s="3"/>
    </row>
    <row r="33" spans="1:62" s="4" customFormat="1" ht="67.5" x14ac:dyDescent="0.25">
      <c r="A33" s="72"/>
      <c r="B33" s="14" t="s">
        <v>83</v>
      </c>
      <c r="C33" s="25" t="s">
        <v>28</v>
      </c>
      <c r="D33" s="10" t="s">
        <v>68</v>
      </c>
      <c r="E33" s="10" t="s">
        <v>84</v>
      </c>
      <c r="F33" s="10" t="s">
        <v>85</v>
      </c>
      <c r="G33" s="10">
        <v>3</v>
      </c>
      <c r="H33" s="10" t="s">
        <v>32</v>
      </c>
      <c r="I33" s="11">
        <v>46132</v>
      </c>
      <c r="J33" s="11">
        <v>46304</v>
      </c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>
        <v>0</v>
      </c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>
        <v>0</v>
      </c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3"/>
    </row>
    <row r="34" spans="1:62" s="4" customFormat="1" ht="27" x14ac:dyDescent="0.25">
      <c r="A34" s="72"/>
      <c r="B34" s="14" t="s">
        <v>86</v>
      </c>
      <c r="C34" s="25" t="s">
        <v>28</v>
      </c>
      <c r="D34" s="10" t="s">
        <v>68</v>
      </c>
      <c r="E34" s="10" t="s">
        <v>87</v>
      </c>
      <c r="F34" s="28" t="s">
        <v>51</v>
      </c>
      <c r="G34" s="10">
        <v>3</v>
      </c>
      <c r="H34" s="10" t="s">
        <v>32</v>
      </c>
      <c r="I34" s="48">
        <v>46023</v>
      </c>
      <c r="J34" s="48">
        <v>46053</v>
      </c>
      <c r="K34" s="44"/>
      <c r="L34" s="44"/>
      <c r="M34" s="44"/>
      <c r="N34" s="44">
        <v>0</v>
      </c>
      <c r="O34" s="44">
        <v>0</v>
      </c>
      <c r="P34" s="44"/>
      <c r="Q34" s="44"/>
      <c r="R34" s="44">
        <v>0</v>
      </c>
      <c r="S34" s="44">
        <v>0</v>
      </c>
      <c r="T34" s="44"/>
      <c r="U34" s="44"/>
      <c r="V34" s="44">
        <v>0</v>
      </c>
      <c r="W34" s="44">
        <v>0</v>
      </c>
      <c r="X34" s="44"/>
      <c r="Y34" s="44"/>
      <c r="Z34" s="44">
        <v>0</v>
      </c>
      <c r="AA34" s="44">
        <v>0</v>
      </c>
      <c r="AB34" s="44"/>
      <c r="AC34" s="44"/>
      <c r="AD34" s="44">
        <v>0</v>
      </c>
      <c r="AE34" s="44">
        <v>0</v>
      </c>
      <c r="AF34" s="44"/>
      <c r="AG34" s="44"/>
      <c r="AH34" s="44">
        <v>0</v>
      </c>
      <c r="AI34" s="44">
        <v>0</v>
      </c>
      <c r="AJ34" s="44"/>
      <c r="AK34" s="44"/>
      <c r="AL34" s="44">
        <v>0</v>
      </c>
      <c r="AM34" s="44">
        <v>0</v>
      </c>
      <c r="AN34" s="44"/>
      <c r="AO34" s="44"/>
      <c r="AP34" s="44">
        <v>0</v>
      </c>
      <c r="AQ34" s="44">
        <v>0</v>
      </c>
      <c r="AR34" s="44"/>
      <c r="AS34" s="44"/>
      <c r="AT34" s="44">
        <v>0</v>
      </c>
      <c r="AU34" s="44">
        <v>0</v>
      </c>
      <c r="AV34" s="44"/>
      <c r="AW34" s="44"/>
      <c r="AX34" s="44">
        <v>0</v>
      </c>
      <c r="AY34" s="44">
        <v>0</v>
      </c>
      <c r="AZ34" s="44"/>
      <c r="BA34" s="44"/>
      <c r="BB34" s="44">
        <v>0</v>
      </c>
      <c r="BC34" s="44">
        <v>0</v>
      </c>
      <c r="BD34" s="44"/>
      <c r="BE34" s="44"/>
      <c r="BF34" s="44">
        <v>0</v>
      </c>
      <c r="BG34" s="3"/>
    </row>
    <row r="35" spans="1:62" s="4" customFormat="1" ht="27" x14ac:dyDescent="0.25">
      <c r="A35" s="72"/>
      <c r="B35" s="14" t="s">
        <v>88</v>
      </c>
      <c r="C35" s="25" t="s">
        <v>28</v>
      </c>
      <c r="D35" s="10" t="s">
        <v>89</v>
      </c>
      <c r="E35" s="10" t="s">
        <v>90</v>
      </c>
      <c r="F35" s="28" t="s">
        <v>51</v>
      </c>
      <c r="G35" s="10">
        <v>3</v>
      </c>
      <c r="H35" s="10" t="s">
        <v>38</v>
      </c>
      <c r="I35" s="11">
        <v>46023</v>
      </c>
      <c r="J35" s="11">
        <v>46387</v>
      </c>
      <c r="K35" s="44"/>
      <c r="L35" s="44"/>
      <c r="M35" s="44"/>
      <c r="N35" s="44">
        <v>0</v>
      </c>
      <c r="O35" s="44"/>
      <c r="P35" s="44"/>
      <c r="Q35" s="44"/>
      <c r="R35" s="44">
        <v>0</v>
      </c>
      <c r="S35" s="44"/>
      <c r="T35" s="44"/>
      <c r="U35" s="44"/>
      <c r="V35" s="44">
        <v>0</v>
      </c>
      <c r="W35" s="44"/>
      <c r="X35" s="44"/>
      <c r="Y35" s="44"/>
      <c r="Z35" s="44">
        <v>0</v>
      </c>
      <c r="AA35" s="44"/>
      <c r="AB35" s="44"/>
      <c r="AC35" s="44"/>
      <c r="AD35" s="44">
        <v>0</v>
      </c>
      <c r="AE35" s="44"/>
      <c r="AF35" s="44"/>
      <c r="AG35" s="44"/>
      <c r="AH35" s="44">
        <v>0</v>
      </c>
      <c r="AI35" s="44"/>
      <c r="AJ35" s="44"/>
      <c r="AK35" s="44"/>
      <c r="AL35" s="44">
        <v>0</v>
      </c>
      <c r="AM35" s="44"/>
      <c r="AN35" s="44"/>
      <c r="AO35" s="44"/>
      <c r="AP35" s="44">
        <v>0</v>
      </c>
      <c r="AQ35" s="44"/>
      <c r="AR35" s="44"/>
      <c r="AS35" s="44"/>
      <c r="AT35" s="44">
        <v>0</v>
      </c>
      <c r="AU35" s="44"/>
      <c r="AV35" s="44"/>
      <c r="AW35" s="44"/>
      <c r="AX35" s="44">
        <v>0</v>
      </c>
      <c r="AY35" s="44"/>
      <c r="AZ35" s="44"/>
      <c r="BA35" s="44"/>
      <c r="BB35" s="44">
        <v>0</v>
      </c>
      <c r="BC35" s="44"/>
      <c r="BD35" s="44"/>
      <c r="BE35" s="44"/>
      <c r="BF35" s="44">
        <v>0</v>
      </c>
      <c r="BG35" s="3"/>
      <c r="BJ35" s="54"/>
    </row>
    <row r="36" spans="1:62" s="4" customFormat="1" ht="45.65" customHeight="1" x14ac:dyDescent="0.25">
      <c r="A36" s="72"/>
      <c r="B36" s="14" t="s">
        <v>91</v>
      </c>
      <c r="C36" s="25" t="s">
        <v>28</v>
      </c>
      <c r="D36" s="10" t="s">
        <v>68</v>
      </c>
      <c r="E36" s="10" t="s">
        <v>92</v>
      </c>
      <c r="F36" s="28" t="s">
        <v>51</v>
      </c>
      <c r="G36" s="10">
        <v>3</v>
      </c>
      <c r="H36" s="10" t="s">
        <v>38</v>
      </c>
      <c r="I36" s="11">
        <v>46023</v>
      </c>
      <c r="J36" s="11">
        <v>46387</v>
      </c>
      <c r="K36" s="44"/>
      <c r="L36" s="44"/>
      <c r="M36" s="44"/>
      <c r="N36" s="44"/>
      <c r="O36" s="44"/>
      <c r="P36" s="44">
        <v>0</v>
      </c>
      <c r="Q36" s="44"/>
      <c r="R36" s="44"/>
      <c r="S36" s="44"/>
      <c r="T36" s="44">
        <v>0</v>
      </c>
      <c r="U36" s="44"/>
      <c r="V36" s="44"/>
      <c r="W36" s="44"/>
      <c r="X36" s="44">
        <v>0</v>
      </c>
      <c r="Y36" s="44"/>
      <c r="Z36" s="44"/>
      <c r="AA36" s="44"/>
      <c r="AB36" s="44">
        <v>0</v>
      </c>
      <c r="AC36" s="44"/>
      <c r="AD36" s="44"/>
      <c r="AE36" s="44"/>
      <c r="AF36" s="44">
        <v>0</v>
      </c>
      <c r="AG36" s="44"/>
      <c r="AH36" s="44"/>
      <c r="AI36" s="44"/>
      <c r="AJ36" s="44">
        <v>0</v>
      </c>
      <c r="AK36" s="44"/>
      <c r="AL36" s="44"/>
      <c r="AM36" s="44"/>
      <c r="AN36" s="44">
        <v>0</v>
      </c>
      <c r="AO36" s="44"/>
      <c r="AP36" s="44"/>
      <c r="AQ36" s="44"/>
      <c r="AR36" s="44">
        <v>0</v>
      </c>
      <c r="AS36" s="44"/>
      <c r="AT36" s="44"/>
      <c r="AU36" s="44"/>
      <c r="AV36" s="44">
        <v>0</v>
      </c>
      <c r="AW36" s="44"/>
      <c r="AX36" s="44"/>
      <c r="AY36" s="44"/>
      <c r="AZ36" s="44">
        <v>0</v>
      </c>
      <c r="BA36" s="44"/>
      <c r="BB36" s="44"/>
      <c r="BC36" s="44"/>
      <c r="BD36" s="44">
        <v>0</v>
      </c>
      <c r="BE36" s="44"/>
      <c r="BF36" s="44"/>
      <c r="BG36" s="3"/>
    </row>
    <row r="37" spans="1:62" s="4" customFormat="1" ht="27" customHeight="1" x14ac:dyDescent="0.25">
      <c r="A37" s="83" t="s">
        <v>93</v>
      </c>
      <c r="B37" s="15" t="s">
        <v>94</v>
      </c>
      <c r="C37" s="25" t="s">
        <v>28</v>
      </c>
      <c r="D37" s="10" t="s">
        <v>95</v>
      </c>
      <c r="E37" s="10" t="s">
        <v>53</v>
      </c>
      <c r="F37" s="28" t="s">
        <v>51</v>
      </c>
      <c r="G37" s="10">
        <v>1</v>
      </c>
      <c r="H37" s="10" t="s">
        <v>32</v>
      </c>
      <c r="I37" s="11">
        <v>46023</v>
      </c>
      <c r="J37" s="11">
        <v>46387</v>
      </c>
      <c r="K37" s="44"/>
      <c r="L37" s="44">
        <v>0</v>
      </c>
      <c r="M37" s="44"/>
      <c r="N37" s="44">
        <v>0</v>
      </c>
      <c r="O37" s="44"/>
      <c r="P37" s="44">
        <v>0</v>
      </c>
      <c r="Q37" s="44"/>
      <c r="R37" s="44">
        <v>0</v>
      </c>
      <c r="S37" s="44"/>
      <c r="T37" s="44">
        <v>0</v>
      </c>
      <c r="U37" s="44"/>
      <c r="V37" s="44">
        <v>0</v>
      </c>
      <c r="W37" s="44"/>
      <c r="X37" s="44">
        <v>0</v>
      </c>
      <c r="Y37" s="44"/>
      <c r="Z37" s="44">
        <v>0</v>
      </c>
      <c r="AA37" s="44"/>
      <c r="AB37" s="44">
        <v>0</v>
      </c>
      <c r="AC37" s="44"/>
      <c r="AD37" s="44">
        <v>0</v>
      </c>
      <c r="AE37" s="44"/>
      <c r="AF37" s="44">
        <v>0</v>
      </c>
      <c r="AG37" s="44"/>
      <c r="AH37" s="44">
        <v>0</v>
      </c>
      <c r="AI37" s="44"/>
      <c r="AJ37" s="44">
        <v>0</v>
      </c>
      <c r="AK37" s="44"/>
      <c r="AL37" s="44">
        <v>0</v>
      </c>
      <c r="AM37" s="44"/>
      <c r="AN37" s="44">
        <v>0</v>
      </c>
      <c r="AO37" s="44"/>
      <c r="AP37" s="44">
        <v>0</v>
      </c>
      <c r="AQ37" s="44"/>
      <c r="AR37" s="44">
        <v>0</v>
      </c>
      <c r="AS37" s="44"/>
      <c r="AT37" s="44">
        <v>0</v>
      </c>
      <c r="AU37" s="44"/>
      <c r="AV37" s="44">
        <v>0</v>
      </c>
      <c r="AW37" s="44"/>
      <c r="AX37" s="44">
        <v>0</v>
      </c>
      <c r="AY37" s="44"/>
      <c r="AZ37" s="44">
        <v>0</v>
      </c>
      <c r="BA37" s="44"/>
      <c r="BB37" s="44">
        <v>0</v>
      </c>
      <c r="BC37" s="44"/>
      <c r="BD37" s="44">
        <v>0</v>
      </c>
      <c r="BE37" s="44"/>
      <c r="BF37" s="44">
        <v>0</v>
      </c>
      <c r="BG37" s="3">
        <f>IFERROR(SUM(K37:BF37)/COUNTA(K37:BF37),0)</f>
        <v>0</v>
      </c>
    </row>
    <row r="38" spans="1:62" s="4" customFormat="1" ht="27" customHeight="1" x14ac:dyDescent="0.25">
      <c r="A38" s="84"/>
      <c r="B38" s="15" t="s">
        <v>96</v>
      </c>
      <c r="C38" s="25" t="s">
        <v>28</v>
      </c>
      <c r="D38" s="10" t="s">
        <v>95</v>
      </c>
      <c r="E38" s="10" t="s">
        <v>53</v>
      </c>
      <c r="F38" s="28" t="s">
        <v>51</v>
      </c>
      <c r="G38" s="10">
        <v>1</v>
      </c>
      <c r="H38" s="10" t="s">
        <v>32</v>
      </c>
      <c r="I38" s="11">
        <v>46023</v>
      </c>
      <c r="J38" s="11">
        <v>46387</v>
      </c>
      <c r="K38" s="44"/>
      <c r="L38" s="44">
        <v>0</v>
      </c>
      <c r="M38" s="44"/>
      <c r="N38" s="44">
        <v>0</v>
      </c>
      <c r="O38" s="44"/>
      <c r="P38" s="44">
        <v>0</v>
      </c>
      <c r="Q38" s="44"/>
      <c r="R38" s="44">
        <v>0</v>
      </c>
      <c r="S38" s="44"/>
      <c r="T38" s="44">
        <v>0</v>
      </c>
      <c r="U38" s="44"/>
      <c r="V38" s="44">
        <v>0</v>
      </c>
      <c r="W38" s="44"/>
      <c r="X38" s="44">
        <v>0</v>
      </c>
      <c r="Y38" s="44"/>
      <c r="Z38" s="44">
        <v>0</v>
      </c>
      <c r="AA38" s="44"/>
      <c r="AB38" s="44">
        <v>0</v>
      </c>
      <c r="AC38" s="44"/>
      <c r="AD38" s="44">
        <v>0</v>
      </c>
      <c r="AE38" s="44"/>
      <c r="AF38" s="44">
        <v>0</v>
      </c>
      <c r="AG38" s="44"/>
      <c r="AH38" s="44">
        <v>0</v>
      </c>
      <c r="AI38" s="44"/>
      <c r="AJ38" s="44">
        <v>0</v>
      </c>
      <c r="AK38" s="44"/>
      <c r="AL38" s="44">
        <v>0</v>
      </c>
      <c r="AM38" s="44"/>
      <c r="AN38" s="44">
        <v>0</v>
      </c>
      <c r="AO38" s="44"/>
      <c r="AP38" s="44">
        <v>0</v>
      </c>
      <c r="AQ38" s="44"/>
      <c r="AR38" s="44">
        <v>0</v>
      </c>
      <c r="AS38" s="44"/>
      <c r="AT38" s="44">
        <v>0</v>
      </c>
      <c r="AU38" s="44"/>
      <c r="AV38" s="44">
        <v>0</v>
      </c>
      <c r="AW38" s="44"/>
      <c r="AX38" s="44">
        <v>0</v>
      </c>
      <c r="AY38" s="44"/>
      <c r="AZ38" s="44">
        <v>0</v>
      </c>
      <c r="BA38" s="44"/>
      <c r="BB38" s="44">
        <v>0</v>
      </c>
      <c r="BC38" s="44"/>
      <c r="BD38" s="44">
        <v>0</v>
      </c>
      <c r="BE38" s="44"/>
      <c r="BF38" s="44">
        <v>0</v>
      </c>
      <c r="BG38" s="3"/>
    </row>
    <row r="39" spans="1:62" s="4" customFormat="1" ht="27" customHeight="1" x14ac:dyDescent="0.25">
      <c r="A39" s="84"/>
      <c r="B39" s="15" t="s">
        <v>97</v>
      </c>
      <c r="C39" s="25" t="s">
        <v>28</v>
      </c>
      <c r="D39" s="10" t="s">
        <v>29</v>
      </c>
      <c r="E39" s="10" t="s">
        <v>53</v>
      </c>
      <c r="F39" s="28" t="s">
        <v>37</v>
      </c>
      <c r="G39" s="10">
        <v>1</v>
      </c>
      <c r="H39" s="10" t="s">
        <v>32</v>
      </c>
      <c r="I39" s="11">
        <v>46023</v>
      </c>
      <c r="J39" s="11">
        <v>46387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4">
        <v>0</v>
      </c>
      <c r="U39" s="44">
        <v>0</v>
      </c>
      <c r="V39" s="44">
        <v>0</v>
      </c>
      <c r="W39" s="44">
        <v>0</v>
      </c>
      <c r="X39" s="44">
        <v>0</v>
      </c>
      <c r="Y39" s="44">
        <v>0</v>
      </c>
      <c r="Z39" s="44">
        <v>0</v>
      </c>
      <c r="AA39" s="44">
        <v>0</v>
      </c>
      <c r="AB39" s="44">
        <v>0</v>
      </c>
      <c r="AC39" s="44">
        <v>0</v>
      </c>
      <c r="AD39" s="44">
        <v>0</v>
      </c>
      <c r="AE39" s="44">
        <v>0</v>
      </c>
      <c r="AF39" s="44">
        <v>0</v>
      </c>
      <c r="AG39" s="44">
        <v>0</v>
      </c>
      <c r="AH39" s="44">
        <v>0</v>
      </c>
      <c r="AI39" s="44">
        <v>0</v>
      </c>
      <c r="AJ39" s="44">
        <v>0</v>
      </c>
      <c r="AK39" s="44">
        <v>0</v>
      </c>
      <c r="AL39" s="44">
        <v>0</v>
      </c>
      <c r="AM39" s="44">
        <v>0</v>
      </c>
      <c r="AN39" s="44">
        <v>0</v>
      </c>
      <c r="AO39" s="44">
        <v>0</v>
      </c>
      <c r="AP39" s="44">
        <v>0</v>
      </c>
      <c r="AQ39" s="44">
        <v>0</v>
      </c>
      <c r="AR39" s="44">
        <v>0</v>
      </c>
      <c r="AS39" s="44">
        <v>0</v>
      </c>
      <c r="AT39" s="44">
        <v>0</v>
      </c>
      <c r="AU39" s="44">
        <v>0</v>
      </c>
      <c r="AV39" s="44">
        <v>0</v>
      </c>
      <c r="AW39" s="44">
        <v>0</v>
      </c>
      <c r="AX39" s="44">
        <v>0</v>
      </c>
      <c r="AY39" s="44">
        <v>0</v>
      </c>
      <c r="AZ39" s="44">
        <v>0</v>
      </c>
      <c r="BA39" s="44">
        <v>0</v>
      </c>
      <c r="BB39" s="44">
        <v>0</v>
      </c>
      <c r="BC39" s="44">
        <v>0</v>
      </c>
      <c r="BD39" s="44">
        <v>0</v>
      </c>
      <c r="BE39" s="44">
        <v>0</v>
      </c>
      <c r="BF39" s="57">
        <v>0</v>
      </c>
      <c r="BG39" s="3"/>
    </row>
    <row r="40" spans="1:62" s="4" customFormat="1" ht="27" x14ac:dyDescent="0.25">
      <c r="A40" s="84"/>
      <c r="B40" s="15" t="s">
        <v>98</v>
      </c>
      <c r="C40" s="25" t="s">
        <v>28</v>
      </c>
      <c r="D40" s="10" t="s">
        <v>99</v>
      </c>
      <c r="E40" s="10" t="s">
        <v>90</v>
      </c>
      <c r="F40" s="28" t="s">
        <v>51</v>
      </c>
      <c r="G40" s="10" t="s">
        <v>100</v>
      </c>
      <c r="H40" s="10" t="s">
        <v>32</v>
      </c>
      <c r="I40" s="11">
        <v>46023</v>
      </c>
      <c r="J40" s="11">
        <v>46386</v>
      </c>
      <c r="K40" s="44"/>
      <c r="L40" s="44"/>
      <c r="M40" s="44"/>
      <c r="N40" s="44">
        <v>0</v>
      </c>
      <c r="O40" s="44"/>
      <c r="P40" s="44"/>
      <c r="Q40" s="44"/>
      <c r="R40" s="44">
        <v>0</v>
      </c>
      <c r="S40" s="44"/>
      <c r="T40" s="44"/>
      <c r="U40" s="44"/>
      <c r="V40" s="44">
        <v>0</v>
      </c>
      <c r="W40" s="44"/>
      <c r="X40" s="44"/>
      <c r="Y40" s="44"/>
      <c r="Z40" s="44">
        <v>0</v>
      </c>
      <c r="AA40" s="44"/>
      <c r="AB40" s="44"/>
      <c r="AC40" s="44"/>
      <c r="AD40" s="44">
        <v>0</v>
      </c>
      <c r="AE40" s="44"/>
      <c r="AF40" s="44"/>
      <c r="AG40" s="44"/>
      <c r="AH40" s="44">
        <v>0</v>
      </c>
      <c r="AI40" s="44"/>
      <c r="AJ40" s="44"/>
      <c r="AK40" s="44"/>
      <c r="AL40" s="44">
        <v>0</v>
      </c>
      <c r="AM40" s="44"/>
      <c r="AN40" s="44"/>
      <c r="AO40" s="44"/>
      <c r="AP40" s="44">
        <v>0</v>
      </c>
      <c r="AQ40" s="44"/>
      <c r="AR40" s="44"/>
      <c r="AS40" s="44"/>
      <c r="AT40" s="44">
        <v>0</v>
      </c>
      <c r="AU40" s="44"/>
      <c r="AV40" s="44"/>
      <c r="AW40" s="44"/>
      <c r="AX40" s="44">
        <v>0</v>
      </c>
      <c r="AY40" s="44"/>
      <c r="AZ40" s="44"/>
      <c r="BA40" s="44"/>
      <c r="BB40" s="44">
        <v>0</v>
      </c>
      <c r="BC40" s="44"/>
      <c r="BD40" s="44"/>
      <c r="BE40" s="44"/>
      <c r="BF40" s="45">
        <v>0</v>
      </c>
      <c r="BG40" s="3"/>
    </row>
    <row r="41" spans="1:62" s="4" customFormat="1" ht="32.5" customHeight="1" x14ac:dyDescent="0.25">
      <c r="A41" s="84"/>
      <c r="B41" s="15" t="s">
        <v>101</v>
      </c>
      <c r="C41" s="25" t="s">
        <v>28</v>
      </c>
      <c r="D41" s="10" t="s">
        <v>99</v>
      </c>
      <c r="E41" s="10" t="s">
        <v>92</v>
      </c>
      <c r="F41" s="28" t="s">
        <v>31</v>
      </c>
      <c r="G41" s="10">
        <v>1.2</v>
      </c>
      <c r="H41" s="25" t="s">
        <v>32</v>
      </c>
      <c r="I41" s="11">
        <v>46037</v>
      </c>
      <c r="J41" s="11">
        <v>46325</v>
      </c>
      <c r="K41" s="44"/>
      <c r="L41" s="44"/>
      <c r="M41" s="44"/>
      <c r="N41" s="44">
        <v>0</v>
      </c>
      <c r="O41" s="44"/>
      <c r="P41" s="44"/>
      <c r="Q41" s="44"/>
      <c r="R41" s="44">
        <v>0</v>
      </c>
      <c r="S41" s="44"/>
      <c r="T41" s="44"/>
      <c r="U41" s="44"/>
      <c r="V41" s="44">
        <v>0</v>
      </c>
      <c r="W41" s="44"/>
      <c r="X41" s="44"/>
      <c r="Y41" s="44"/>
      <c r="Z41" s="44">
        <v>0</v>
      </c>
      <c r="AA41" s="44"/>
      <c r="AB41" s="44"/>
      <c r="AC41" s="44"/>
      <c r="AD41" s="44">
        <v>0</v>
      </c>
      <c r="AE41" s="44"/>
      <c r="AF41" s="44"/>
      <c r="AG41" s="44"/>
      <c r="AH41" s="44">
        <v>0</v>
      </c>
      <c r="AI41" s="44"/>
      <c r="AJ41" s="44"/>
      <c r="AK41" s="44"/>
      <c r="AL41" s="44">
        <v>0</v>
      </c>
      <c r="AM41" s="44"/>
      <c r="AN41" s="44"/>
      <c r="AO41" s="44"/>
      <c r="AP41" s="44">
        <v>0</v>
      </c>
      <c r="AQ41" s="44"/>
      <c r="AR41" s="44"/>
      <c r="AS41" s="44"/>
      <c r="AT41" s="44">
        <v>0</v>
      </c>
      <c r="AU41" s="44"/>
      <c r="AV41" s="44"/>
      <c r="AW41" s="44"/>
      <c r="AX41" s="44">
        <v>0</v>
      </c>
      <c r="AY41" s="44"/>
      <c r="AZ41" s="44"/>
      <c r="BA41" s="44"/>
      <c r="BB41" s="44"/>
      <c r="BC41" s="44"/>
      <c r="BD41" s="44"/>
      <c r="BE41" s="44"/>
      <c r="BF41" s="44"/>
      <c r="BG41" s="3"/>
    </row>
    <row r="42" spans="1:62" s="4" customFormat="1" ht="30.65" customHeight="1" x14ac:dyDescent="0.25">
      <c r="A42" s="84"/>
      <c r="B42" s="15" t="s">
        <v>102</v>
      </c>
      <c r="C42" s="25" t="s">
        <v>28</v>
      </c>
      <c r="D42" s="10" t="s">
        <v>103</v>
      </c>
      <c r="E42" s="10" t="s">
        <v>104</v>
      </c>
      <c r="F42" s="28" t="s">
        <v>105</v>
      </c>
      <c r="G42" s="10">
        <v>2</v>
      </c>
      <c r="H42" s="10" t="s">
        <v>32</v>
      </c>
      <c r="I42" s="11">
        <v>46023</v>
      </c>
      <c r="J42" s="11">
        <v>46387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4">
        <v>0</v>
      </c>
      <c r="U42" s="44">
        <v>0</v>
      </c>
      <c r="V42" s="44">
        <v>0</v>
      </c>
      <c r="W42" s="44">
        <v>0</v>
      </c>
      <c r="X42" s="44">
        <v>0</v>
      </c>
      <c r="Y42" s="44">
        <v>0</v>
      </c>
      <c r="Z42" s="44">
        <v>0</v>
      </c>
      <c r="AA42" s="44">
        <v>0</v>
      </c>
      <c r="AB42" s="44">
        <v>0</v>
      </c>
      <c r="AC42" s="44">
        <v>0</v>
      </c>
      <c r="AD42" s="44">
        <v>0</v>
      </c>
      <c r="AE42" s="44">
        <v>0</v>
      </c>
      <c r="AF42" s="44">
        <v>0</v>
      </c>
      <c r="AG42" s="44">
        <v>0</v>
      </c>
      <c r="AH42" s="44">
        <v>0</v>
      </c>
      <c r="AI42" s="44">
        <v>0</v>
      </c>
      <c r="AJ42" s="44">
        <v>0</v>
      </c>
      <c r="AK42" s="44">
        <v>0</v>
      </c>
      <c r="AL42" s="44">
        <v>0</v>
      </c>
      <c r="AM42" s="44">
        <v>0</v>
      </c>
      <c r="AN42" s="44">
        <v>0</v>
      </c>
      <c r="AO42" s="44">
        <v>0</v>
      </c>
      <c r="AP42" s="44">
        <v>0</v>
      </c>
      <c r="AQ42" s="44">
        <v>0</v>
      </c>
      <c r="AR42" s="44">
        <v>0</v>
      </c>
      <c r="AS42" s="44">
        <v>0</v>
      </c>
      <c r="AT42" s="44">
        <v>0</v>
      </c>
      <c r="AU42" s="44">
        <v>0</v>
      </c>
      <c r="AV42" s="44">
        <v>0</v>
      </c>
      <c r="AW42" s="44">
        <v>0</v>
      </c>
      <c r="AX42" s="44">
        <v>0</v>
      </c>
      <c r="AY42" s="44">
        <v>0</v>
      </c>
      <c r="AZ42" s="44">
        <v>0</v>
      </c>
      <c r="BA42" s="44">
        <v>0</v>
      </c>
      <c r="BB42" s="44">
        <v>0</v>
      </c>
      <c r="BC42" s="44">
        <v>0</v>
      </c>
      <c r="BD42" s="44">
        <v>0</v>
      </c>
      <c r="BE42" s="44">
        <v>0</v>
      </c>
      <c r="BF42" s="44">
        <v>0</v>
      </c>
      <c r="BG42" s="3"/>
    </row>
    <row r="43" spans="1:62" s="4" customFormat="1" ht="30.65" customHeight="1" x14ac:dyDescent="0.25">
      <c r="A43" s="84"/>
      <c r="B43" s="15" t="s">
        <v>106</v>
      </c>
      <c r="C43" s="25" t="s">
        <v>28</v>
      </c>
      <c r="D43" s="10" t="s">
        <v>107</v>
      </c>
      <c r="E43" s="10" t="s">
        <v>108</v>
      </c>
      <c r="F43" s="28" t="s">
        <v>109</v>
      </c>
      <c r="G43" s="10" t="s">
        <v>110</v>
      </c>
      <c r="H43" s="25" t="s">
        <v>32</v>
      </c>
      <c r="I43" s="11">
        <v>46023</v>
      </c>
      <c r="J43" s="11">
        <v>46387</v>
      </c>
      <c r="K43" s="44"/>
      <c r="L43" s="44"/>
      <c r="M43" s="44"/>
      <c r="N43" s="44">
        <v>0</v>
      </c>
      <c r="O43" s="44"/>
      <c r="P43" s="44"/>
      <c r="Q43" s="44"/>
      <c r="R43" s="44">
        <v>0</v>
      </c>
      <c r="S43" s="44"/>
      <c r="T43" s="44"/>
      <c r="U43" s="44"/>
      <c r="V43" s="44">
        <v>0</v>
      </c>
      <c r="W43" s="44"/>
      <c r="X43" s="44"/>
      <c r="Y43" s="44"/>
      <c r="Z43" s="44">
        <v>0</v>
      </c>
      <c r="AA43" s="44"/>
      <c r="AB43" s="44"/>
      <c r="AC43" s="44"/>
      <c r="AD43" s="44">
        <v>0</v>
      </c>
      <c r="AE43" s="44"/>
      <c r="AF43" s="44"/>
      <c r="AG43" s="44"/>
      <c r="AH43" s="44">
        <v>0</v>
      </c>
      <c r="AI43" s="44"/>
      <c r="AJ43" s="44"/>
      <c r="AK43" s="44"/>
      <c r="AL43" s="44">
        <v>0</v>
      </c>
      <c r="AM43" s="44"/>
      <c r="AN43" s="44"/>
      <c r="AO43" s="44"/>
      <c r="AP43" s="44">
        <v>0</v>
      </c>
      <c r="AQ43" s="44"/>
      <c r="AR43" s="44"/>
      <c r="AS43" s="44"/>
      <c r="AT43" s="44">
        <v>0</v>
      </c>
      <c r="AU43" s="44"/>
      <c r="AV43" s="44"/>
      <c r="AW43" s="44"/>
      <c r="AX43" s="44">
        <v>0</v>
      </c>
      <c r="AY43" s="44"/>
      <c r="AZ43" s="44"/>
      <c r="BA43" s="44"/>
      <c r="BB43" s="44">
        <v>0</v>
      </c>
      <c r="BC43" s="44"/>
      <c r="BD43" s="44"/>
      <c r="BE43" s="44"/>
      <c r="BF43" s="44">
        <v>0</v>
      </c>
      <c r="BG43" s="3"/>
    </row>
    <row r="44" spans="1:62" s="4" customFormat="1" x14ac:dyDescent="0.25">
      <c r="A44" s="84"/>
      <c r="B44" s="15" t="s">
        <v>111</v>
      </c>
      <c r="C44" s="25" t="s">
        <v>28</v>
      </c>
      <c r="D44" s="10" t="s">
        <v>29</v>
      </c>
      <c r="E44" s="10" t="s">
        <v>36</v>
      </c>
      <c r="F44" s="28" t="s">
        <v>59</v>
      </c>
      <c r="G44" s="10">
        <v>1.2</v>
      </c>
      <c r="H44" s="10" t="s">
        <v>38</v>
      </c>
      <c r="I44" s="48">
        <v>46082</v>
      </c>
      <c r="J44" s="48">
        <v>46386</v>
      </c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>
        <v>0</v>
      </c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>
        <v>0</v>
      </c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>
        <v>0</v>
      </c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>
        <v>0</v>
      </c>
      <c r="BG44" s="3"/>
    </row>
    <row r="45" spans="1:62" s="4" customFormat="1" ht="19.5" customHeight="1" x14ac:dyDescent="0.25">
      <c r="A45" s="84"/>
      <c r="B45" s="15" t="s">
        <v>112</v>
      </c>
      <c r="C45" s="25" t="s">
        <v>28</v>
      </c>
      <c r="D45" s="10" t="s">
        <v>99</v>
      </c>
      <c r="E45" s="10" t="s">
        <v>113</v>
      </c>
      <c r="F45" s="28" t="s">
        <v>51</v>
      </c>
      <c r="G45" s="10">
        <v>1</v>
      </c>
      <c r="H45" s="10" t="s">
        <v>32</v>
      </c>
      <c r="I45" s="11">
        <v>46023</v>
      </c>
      <c r="J45" s="11">
        <v>46386</v>
      </c>
      <c r="K45" s="44"/>
      <c r="L45" s="44"/>
      <c r="M45" s="44"/>
      <c r="N45" s="44">
        <v>0</v>
      </c>
      <c r="O45" s="44"/>
      <c r="P45" s="44"/>
      <c r="Q45" s="44"/>
      <c r="R45" s="44">
        <v>0</v>
      </c>
      <c r="S45" s="44"/>
      <c r="T45" s="44"/>
      <c r="U45" s="44"/>
      <c r="V45" s="44">
        <v>0</v>
      </c>
      <c r="W45" s="44"/>
      <c r="X45" s="44"/>
      <c r="Y45" s="44"/>
      <c r="Z45" s="44">
        <v>0</v>
      </c>
      <c r="AA45" s="44"/>
      <c r="AB45" s="44"/>
      <c r="AC45" s="44"/>
      <c r="AD45" s="44">
        <v>0</v>
      </c>
      <c r="AE45" s="44"/>
      <c r="AF45" s="44"/>
      <c r="AG45" s="44"/>
      <c r="AH45" s="44">
        <v>0</v>
      </c>
      <c r="AI45" s="44"/>
      <c r="AJ45" s="44"/>
      <c r="AK45" s="44"/>
      <c r="AL45" s="44">
        <v>0</v>
      </c>
      <c r="AM45" s="44"/>
      <c r="AN45" s="44"/>
      <c r="AO45" s="44"/>
      <c r="AP45" s="44">
        <v>0</v>
      </c>
      <c r="AQ45" s="44"/>
      <c r="AR45" s="44"/>
      <c r="AS45" s="44"/>
      <c r="AT45" s="44">
        <v>0</v>
      </c>
      <c r="AU45" s="44"/>
      <c r="AV45" s="44"/>
      <c r="AW45" s="44"/>
      <c r="AX45" s="44">
        <v>0</v>
      </c>
      <c r="AY45" s="44"/>
      <c r="AZ45" s="44"/>
      <c r="BA45" s="44"/>
      <c r="BB45" s="44">
        <v>0</v>
      </c>
      <c r="BC45" s="44"/>
      <c r="BD45" s="44"/>
      <c r="BE45" s="44"/>
      <c r="BF45" s="44">
        <v>0</v>
      </c>
      <c r="BG45" s="3"/>
    </row>
    <row r="46" spans="1:62" s="4" customFormat="1" ht="21" customHeight="1" x14ac:dyDescent="0.25">
      <c r="A46" s="84"/>
      <c r="B46" s="15" t="s">
        <v>114</v>
      </c>
      <c r="C46" s="25" t="s">
        <v>28</v>
      </c>
      <c r="D46" s="10" t="s">
        <v>99</v>
      </c>
      <c r="E46" s="10" t="s">
        <v>113</v>
      </c>
      <c r="F46" s="28" t="s">
        <v>51</v>
      </c>
      <c r="G46" s="10">
        <v>1</v>
      </c>
      <c r="H46" s="10" t="s">
        <v>32</v>
      </c>
      <c r="I46" s="11">
        <v>46023</v>
      </c>
      <c r="J46" s="11">
        <v>46386</v>
      </c>
      <c r="K46" s="44"/>
      <c r="L46" s="44"/>
      <c r="M46" s="44"/>
      <c r="N46" s="44">
        <v>0</v>
      </c>
      <c r="O46" s="44"/>
      <c r="P46" s="44"/>
      <c r="Q46" s="44"/>
      <c r="R46" s="44">
        <v>0</v>
      </c>
      <c r="S46" s="44"/>
      <c r="T46" s="44"/>
      <c r="U46" s="44"/>
      <c r="V46" s="44">
        <v>0</v>
      </c>
      <c r="W46" s="44"/>
      <c r="X46" s="44"/>
      <c r="Y46" s="44"/>
      <c r="Z46" s="44">
        <v>0</v>
      </c>
      <c r="AA46" s="44"/>
      <c r="AB46" s="44"/>
      <c r="AC46" s="44"/>
      <c r="AD46" s="44">
        <v>0</v>
      </c>
      <c r="AE46" s="44"/>
      <c r="AF46" s="44"/>
      <c r="AG46" s="44"/>
      <c r="AH46" s="44">
        <v>0</v>
      </c>
      <c r="AI46" s="44"/>
      <c r="AJ46" s="44"/>
      <c r="AK46" s="44"/>
      <c r="AL46" s="44">
        <v>0</v>
      </c>
      <c r="AM46" s="44"/>
      <c r="AN46" s="44"/>
      <c r="AO46" s="44"/>
      <c r="AP46" s="44">
        <v>0</v>
      </c>
      <c r="AQ46" s="44"/>
      <c r="AR46" s="44"/>
      <c r="AS46" s="44"/>
      <c r="AT46" s="44">
        <v>0</v>
      </c>
      <c r="AU46" s="44"/>
      <c r="AV46" s="44"/>
      <c r="AW46" s="44"/>
      <c r="AX46" s="44">
        <v>0</v>
      </c>
      <c r="AY46" s="44"/>
      <c r="AZ46" s="44"/>
      <c r="BA46" s="44"/>
      <c r="BB46" s="44">
        <v>0</v>
      </c>
      <c r="BC46" s="44"/>
      <c r="BD46" s="44"/>
      <c r="BE46" s="44"/>
      <c r="BF46" s="44">
        <v>0</v>
      </c>
      <c r="BG46" s="3"/>
    </row>
    <row r="47" spans="1:62" s="4" customFormat="1" ht="27" x14ac:dyDescent="0.25">
      <c r="A47" s="84"/>
      <c r="B47" s="15" t="s">
        <v>115</v>
      </c>
      <c r="C47" s="25" t="s">
        <v>116</v>
      </c>
      <c r="D47" s="10" t="s">
        <v>103</v>
      </c>
      <c r="E47" s="10" t="s">
        <v>113</v>
      </c>
      <c r="F47" s="28" t="s">
        <v>51</v>
      </c>
      <c r="G47" s="10">
        <v>1</v>
      </c>
      <c r="H47" s="10" t="s">
        <v>32</v>
      </c>
      <c r="I47" s="11">
        <v>46023</v>
      </c>
      <c r="J47" s="11">
        <v>46387</v>
      </c>
      <c r="K47" s="44"/>
      <c r="L47" s="44"/>
      <c r="M47" s="44"/>
      <c r="N47" s="44">
        <v>0</v>
      </c>
      <c r="O47" s="44"/>
      <c r="P47" s="44"/>
      <c r="Q47" s="44"/>
      <c r="R47" s="44">
        <v>0</v>
      </c>
      <c r="S47" s="44"/>
      <c r="T47" s="44"/>
      <c r="U47" s="44"/>
      <c r="V47" s="44">
        <v>0</v>
      </c>
      <c r="W47" s="44"/>
      <c r="X47" s="44"/>
      <c r="Y47" s="44"/>
      <c r="Z47" s="44">
        <v>0</v>
      </c>
      <c r="AA47" s="44"/>
      <c r="AB47" s="44"/>
      <c r="AC47" s="44"/>
      <c r="AD47" s="44">
        <v>0</v>
      </c>
      <c r="AE47" s="44"/>
      <c r="AF47" s="44"/>
      <c r="AG47" s="44"/>
      <c r="AH47" s="44">
        <v>0</v>
      </c>
      <c r="AI47" s="44"/>
      <c r="AJ47" s="44"/>
      <c r="AK47" s="44"/>
      <c r="AL47" s="44">
        <v>0</v>
      </c>
      <c r="AM47" s="44"/>
      <c r="AN47" s="44"/>
      <c r="AO47" s="44"/>
      <c r="AP47" s="44">
        <v>0</v>
      </c>
      <c r="AQ47" s="44"/>
      <c r="AR47" s="44"/>
      <c r="AS47" s="44"/>
      <c r="AT47" s="44">
        <v>0</v>
      </c>
      <c r="AU47" s="44"/>
      <c r="AV47" s="44"/>
      <c r="AW47" s="44"/>
      <c r="AX47" s="44">
        <v>0</v>
      </c>
      <c r="AY47" s="44"/>
      <c r="AZ47" s="44"/>
      <c r="BA47" s="44"/>
      <c r="BB47" s="44">
        <v>0</v>
      </c>
      <c r="BC47" s="44"/>
      <c r="BD47" s="44"/>
      <c r="BE47" s="44"/>
      <c r="BF47" s="44">
        <v>0</v>
      </c>
      <c r="BG47" s="3"/>
    </row>
    <row r="48" spans="1:62" s="4" customFormat="1" ht="27" x14ac:dyDescent="0.25">
      <c r="A48" s="84"/>
      <c r="B48" s="15" t="s">
        <v>117</v>
      </c>
      <c r="C48" s="25" t="s">
        <v>118</v>
      </c>
      <c r="D48" s="10" t="s">
        <v>119</v>
      </c>
      <c r="E48" s="10" t="s">
        <v>113</v>
      </c>
      <c r="F48" s="28" t="s">
        <v>51</v>
      </c>
      <c r="G48" s="10">
        <v>1</v>
      </c>
      <c r="H48" s="10" t="s">
        <v>32</v>
      </c>
      <c r="I48" s="11">
        <v>46037</v>
      </c>
      <c r="J48" s="11">
        <v>46376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4">
        <v>0</v>
      </c>
      <c r="U48" s="44">
        <v>0</v>
      </c>
      <c r="V48" s="44">
        <v>0</v>
      </c>
      <c r="W48" s="44">
        <v>0</v>
      </c>
      <c r="X48" s="44">
        <v>0</v>
      </c>
      <c r="Y48" s="44">
        <v>0</v>
      </c>
      <c r="Z48" s="44">
        <v>0</v>
      </c>
      <c r="AA48" s="44">
        <v>0</v>
      </c>
      <c r="AB48" s="44">
        <v>0</v>
      </c>
      <c r="AC48" s="44">
        <v>0</v>
      </c>
      <c r="AD48" s="44">
        <v>0</v>
      </c>
      <c r="AE48" s="44">
        <v>0</v>
      </c>
      <c r="AF48" s="44">
        <v>0</v>
      </c>
      <c r="AG48" s="44">
        <v>0</v>
      </c>
      <c r="AH48" s="44">
        <v>0</v>
      </c>
      <c r="AI48" s="44">
        <v>0</v>
      </c>
      <c r="AJ48" s="44">
        <v>0</v>
      </c>
      <c r="AK48" s="44">
        <v>0</v>
      </c>
      <c r="AL48" s="44">
        <v>0</v>
      </c>
      <c r="AM48" s="44">
        <v>0</v>
      </c>
      <c r="AN48" s="44">
        <v>0</v>
      </c>
      <c r="AO48" s="44">
        <v>0</v>
      </c>
      <c r="AP48" s="44">
        <v>0</v>
      </c>
      <c r="AQ48" s="44">
        <v>0</v>
      </c>
      <c r="AR48" s="44">
        <v>0</v>
      </c>
      <c r="AS48" s="44">
        <v>0</v>
      </c>
      <c r="AT48" s="44">
        <v>0</v>
      </c>
      <c r="AU48" s="44">
        <v>0</v>
      </c>
      <c r="AV48" s="44">
        <v>0</v>
      </c>
      <c r="AW48" s="44">
        <v>0</v>
      </c>
      <c r="AX48" s="44">
        <v>0</v>
      </c>
      <c r="AY48" s="44">
        <v>0</v>
      </c>
      <c r="AZ48" s="44">
        <v>0</v>
      </c>
      <c r="BA48" s="44">
        <v>0</v>
      </c>
      <c r="BB48" s="44">
        <v>0</v>
      </c>
      <c r="BC48" s="44">
        <v>0</v>
      </c>
      <c r="BD48" s="44">
        <v>0</v>
      </c>
      <c r="BE48" s="44">
        <v>0</v>
      </c>
      <c r="BF48" s="44">
        <v>0</v>
      </c>
      <c r="BG48" s="3"/>
    </row>
    <row r="49" spans="1:59" s="4" customFormat="1" ht="27" x14ac:dyDescent="0.25">
      <c r="A49" s="84"/>
      <c r="B49" s="15" t="s">
        <v>120</v>
      </c>
      <c r="C49" s="25" t="s">
        <v>118</v>
      </c>
      <c r="D49" s="10" t="s">
        <v>99</v>
      </c>
      <c r="E49" s="10" t="s">
        <v>113</v>
      </c>
      <c r="F49" s="28" t="s">
        <v>51</v>
      </c>
      <c r="G49" s="10">
        <v>1</v>
      </c>
      <c r="H49" s="10" t="s">
        <v>32</v>
      </c>
      <c r="I49" s="11">
        <v>46054</v>
      </c>
      <c r="J49" s="11">
        <v>46386</v>
      </c>
      <c r="K49" s="44"/>
      <c r="L49" s="44"/>
      <c r="M49" s="44"/>
      <c r="N49" s="44">
        <v>0</v>
      </c>
      <c r="O49" s="44"/>
      <c r="P49" s="44"/>
      <c r="Q49" s="44"/>
      <c r="R49" s="44">
        <v>0</v>
      </c>
      <c r="S49" s="44"/>
      <c r="T49" s="44"/>
      <c r="U49" s="44"/>
      <c r="V49" s="44">
        <v>0</v>
      </c>
      <c r="W49" s="44"/>
      <c r="X49" s="44"/>
      <c r="Y49" s="44"/>
      <c r="Z49" s="44">
        <v>0</v>
      </c>
      <c r="AA49" s="44"/>
      <c r="AB49" s="44"/>
      <c r="AC49" s="44"/>
      <c r="AD49" s="44">
        <v>0</v>
      </c>
      <c r="AE49" s="44"/>
      <c r="AF49" s="44"/>
      <c r="AG49" s="44"/>
      <c r="AH49" s="44">
        <v>0</v>
      </c>
      <c r="AI49" s="44"/>
      <c r="AJ49" s="44"/>
      <c r="AK49" s="44"/>
      <c r="AL49" s="44">
        <v>0</v>
      </c>
      <c r="AM49" s="44"/>
      <c r="AN49" s="44"/>
      <c r="AO49" s="44"/>
      <c r="AP49" s="44">
        <v>0</v>
      </c>
      <c r="AQ49" s="44"/>
      <c r="AR49" s="44"/>
      <c r="AS49" s="44"/>
      <c r="AT49" s="44">
        <v>0</v>
      </c>
      <c r="AU49" s="44"/>
      <c r="AV49" s="44"/>
      <c r="AW49" s="44"/>
      <c r="AX49" s="44">
        <v>0</v>
      </c>
      <c r="AY49" s="44"/>
      <c r="AZ49" s="44"/>
      <c r="BA49" s="44"/>
      <c r="BB49" s="44">
        <v>0</v>
      </c>
      <c r="BC49" s="44"/>
      <c r="BD49" s="44"/>
      <c r="BE49" s="44"/>
      <c r="BF49" s="44">
        <v>0</v>
      </c>
      <c r="BG49" s="3"/>
    </row>
    <row r="50" spans="1:59" s="4" customFormat="1" ht="27" x14ac:dyDescent="0.25">
      <c r="A50" s="84"/>
      <c r="B50" s="15" t="s">
        <v>121</v>
      </c>
      <c r="C50" s="25" t="s">
        <v>28</v>
      </c>
      <c r="D50" s="10" t="s">
        <v>99</v>
      </c>
      <c r="E50" s="10" t="s">
        <v>90</v>
      </c>
      <c r="F50" s="28" t="s">
        <v>51</v>
      </c>
      <c r="G50" s="10">
        <v>1</v>
      </c>
      <c r="H50" s="10" t="s">
        <v>32</v>
      </c>
      <c r="I50" s="11">
        <v>46023</v>
      </c>
      <c r="J50" s="11">
        <v>46386</v>
      </c>
      <c r="K50" s="44"/>
      <c r="L50" s="44"/>
      <c r="M50" s="44"/>
      <c r="N50" s="44">
        <v>0</v>
      </c>
      <c r="O50" s="44"/>
      <c r="P50" s="44"/>
      <c r="Q50" s="44"/>
      <c r="R50" s="44">
        <v>0</v>
      </c>
      <c r="S50" s="44"/>
      <c r="T50" s="44"/>
      <c r="U50" s="44"/>
      <c r="V50" s="44">
        <v>0</v>
      </c>
      <c r="W50" s="44"/>
      <c r="X50" s="44"/>
      <c r="Y50" s="44"/>
      <c r="Z50" s="44">
        <v>0</v>
      </c>
      <c r="AA50" s="44"/>
      <c r="AB50" s="44"/>
      <c r="AC50" s="44"/>
      <c r="AD50" s="44">
        <v>0</v>
      </c>
      <c r="AE50" s="44"/>
      <c r="AF50" s="44"/>
      <c r="AG50" s="44"/>
      <c r="AH50" s="44">
        <v>0</v>
      </c>
      <c r="AI50" s="44"/>
      <c r="AJ50" s="44"/>
      <c r="AK50" s="44"/>
      <c r="AL50" s="44">
        <v>0</v>
      </c>
      <c r="AM50" s="44"/>
      <c r="AN50" s="44"/>
      <c r="AO50" s="44"/>
      <c r="AP50" s="44">
        <v>0</v>
      </c>
      <c r="AQ50" s="44"/>
      <c r="AR50" s="44"/>
      <c r="AS50" s="44"/>
      <c r="AT50" s="44">
        <v>0</v>
      </c>
      <c r="AU50" s="44"/>
      <c r="AV50" s="44"/>
      <c r="AW50" s="44"/>
      <c r="AX50" s="44">
        <v>0</v>
      </c>
      <c r="AY50" s="44"/>
      <c r="AZ50" s="44"/>
      <c r="BA50" s="44"/>
      <c r="BB50" s="44">
        <v>0</v>
      </c>
      <c r="BC50" s="44"/>
      <c r="BD50" s="44"/>
      <c r="BE50" s="44"/>
      <c r="BF50" s="44">
        <v>0</v>
      </c>
      <c r="BG50" s="3"/>
    </row>
    <row r="51" spans="1:59" s="4" customFormat="1" ht="27" x14ac:dyDescent="0.25">
      <c r="A51" s="84"/>
      <c r="B51" s="15" t="s">
        <v>122</v>
      </c>
      <c r="C51" s="25" t="s">
        <v>28</v>
      </c>
      <c r="D51" s="10" t="s">
        <v>99</v>
      </c>
      <c r="E51" s="10" t="s">
        <v>92</v>
      </c>
      <c r="F51" s="28" t="s">
        <v>31</v>
      </c>
      <c r="G51" s="10">
        <v>1.2</v>
      </c>
      <c r="H51" s="25" t="s">
        <v>32</v>
      </c>
      <c r="I51" s="11">
        <v>46037</v>
      </c>
      <c r="J51" s="11">
        <v>46356</v>
      </c>
      <c r="K51" s="44"/>
      <c r="L51" s="44"/>
      <c r="M51" s="44"/>
      <c r="N51" s="44">
        <v>0</v>
      </c>
      <c r="O51" s="44"/>
      <c r="P51" s="44"/>
      <c r="Q51" s="44"/>
      <c r="R51" s="44">
        <v>0</v>
      </c>
      <c r="S51" s="44"/>
      <c r="T51" s="44"/>
      <c r="U51" s="44"/>
      <c r="V51" s="44">
        <v>0</v>
      </c>
      <c r="W51" s="44"/>
      <c r="X51" s="44"/>
      <c r="Y51" s="44"/>
      <c r="Z51" s="44">
        <v>0</v>
      </c>
      <c r="AA51" s="44"/>
      <c r="AB51" s="44"/>
      <c r="AC51" s="44"/>
      <c r="AD51" s="44">
        <v>0</v>
      </c>
      <c r="AE51" s="44"/>
      <c r="AF51" s="44"/>
      <c r="AG51" s="44"/>
      <c r="AH51" s="44">
        <v>0</v>
      </c>
      <c r="AI51" s="44"/>
      <c r="AJ51" s="44"/>
      <c r="AK51" s="44"/>
      <c r="AL51" s="44">
        <v>0</v>
      </c>
      <c r="AM51" s="44"/>
      <c r="AN51" s="44"/>
      <c r="AO51" s="44"/>
      <c r="AP51" s="44">
        <v>0</v>
      </c>
      <c r="AQ51" s="44"/>
      <c r="AR51" s="44"/>
      <c r="AS51" s="44"/>
      <c r="AT51" s="44">
        <v>0</v>
      </c>
      <c r="AU51" s="44"/>
      <c r="AV51" s="44"/>
      <c r="AW51" s="44"/>
      <c r="AX51" s="44">
        <v>0</v>
      </c>
      <c r="AY51" s="44"/>
      <c r="AZ51" s="44"/>
      <c r="BA51" s="44"/>
      <c r="BB51" s="44">
        <v>0</v>
      </c>
      <c r="BC51" s="44"/>
      <c r="BD51" s="44"/>
      <c r="BE51" s="44"/>
      <c r="BF51" s="44"/>
      <c r="BG51" s="3"/>
    </row>
    <row r="52" spans="1:59" s="4" customFormat="1" ht="21.65" customHeight="1" x14ac:dyDescent="0.25">
      <c r="A52" s="84"/>
      <c r="B52" s="15" t="s">
        <v>123</v>
      </c>
      <c r="C52" s="25" t="s">
        <v>28</v>
      </c>
      <c r="D52" s="10" t="s">
        <v>119</v>
      </c>
      <c r="E52" s="10" t="s">
        <v>113</v>
      </c>
      <c r="F52" s="28" t="s">
        <v>51</v>
      </c>
      <c r="G52" s="10">
        <v>1</v>
      </c>
      <c r="H52" s="10" t="s">
        <v>32</v>
      </c>
      <c r="I52" s="11">
        <v>46037</v>
      </c>
      <c r="J52" s="11">
        <v>46376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4">
        <v>0</v>
      </c>
      <c r="U52" s="44">
        <v>0</v>
      </c>
      <c r="V52" s="44">
        <v>0</v>
      </c>
      <c r="W52" s="44">
        <v>0</v>
      </c>
      <c r="X52" s="44">
        <v>0</v>
      </c>
      <c r="Y52" s="44">
        <v>0</v>
      </c>
      <c r="Z52" s="44">
        <v>0</v>
      </c>
      <c r="AA52" s="44">
        <v>0</v>
      </c>
      <c r="AB52" s="44">
        <v>0</v>
      </c>
      <c r="AC52" s="44">
        <v>0</v>
      </c>
      <c r="AD52" s="44">
        <v>0</v>
      </c>
      <c r="AE52" s="44">
        <v>0</v>
      </c>
      <c r="AF52" s="44">
        <v>0</v>
      </c>
      <c r="AG52" s="44">
        <v>0</v>
      </c>
      <c r="AH52" s="44">
        <v>0</v>
      </c>
      <c r="AI52" s="44">
        <v>0</v>
      </c>
      <c r="AJ52" s="44">
        <v>0</v>
      </c>
      <c r="AK52" s="44">
        <v>0</v>
      </c>
      <c r="AL52" s="44">
        <v>0</v>
      </c>
      <c r="AM52" s="44">
        <v>0</v>
      </c>
      <c r="AN52" s="44">
        <v>0</v>
      </c>
      <c r="AO52" s="44">
        <v>0</v>
      </c>
      <c r="AP52" s="44">
        <v>0</v>
      </c>
      <c r="AQ52" s="44">
        <v>0</v>
      </c>
      <c r="AR52" s="44">
        <v>0</v>
      </c>
      <c r="AS52" s="44">
        <v>0</v>
      </c>
      <c r="AT52" s="44">
        <v>0</v>
      </c>
      <c r="AU52" s="44">
        <v>0</v>
      </c>
      <c r="AV52" s="44">
        <v>0</v>
      </c>
      <c r="AW52" s="44">
        <v>0</v>
      </c>
      <c r="AX52" s="44">
        <v>0</v>
      </c>
      <c r="AY52" s="44">
        <v>0</v>
      </c>
      <c r="AZ52" s="44">
        <v>0</v>
      </c>
      <c r="BA52" s="44">
        <v>0</v>
      </c>
      <c r="BB52" s="44">
        <v>0</v>
      </c>
      <c r="BC52" s="44">
        <v>0</v>
      </c>
      <c r="BD52" s="44">
        <v>0</v>
      </c>
      <c r="BE52" s="44">
        <v>0</v>
      </c>
      <c r="BF52" s="44">
        <v>0</v>
      </c>
      <c r="BG52" s="3"/>
    </row>
    <row r="53" spans="1:59" s="4" customFormat="1" ht="43.5" customHeight="1" x14ac:dyDescent="0.25">
      <c r="A53" s="84"/>
      <c r="B53" s="15" t="s">
        <v>124</v>
      </c>
      <c r="C53" s="25" t="s">
        <v>28</v>
      </c>
      <c r="D53" s="10" t="s">
        <v>103</v>
      </c>
      <c r="E53" s="10" t="s">
        <v>90</v>
      </c>
      <c r="F53" s="28" t="s">
        <v>51</v>
      </c>
      <c r="G53" s="10">
        <v>1.3</v>
      </c>
      <c r="H53" s="10" t="s">
        <v>32</v>
      </c>
      <c r="I53" s="11">
        <v>46054</v>
      </c>
      <c r="J53" s="11">
        <v>46387</v>
      </c>
      <c r="K53" s="44"/>
      <c r="L53" s="44"/>
      <c r="M53" s="44"/>
      <c r="N53" s="44">
        <v>0</v>
      </c>
      <c r="O53" s="44"/>
      <c r="P53" s="44"/>
      <c r="Q53" s="44"/>
      <c r="R53" s="44">
        <v>0</v>
      </c>
      <c r="S53" s="44"/>
      <c r="T53" s="44"/>
      <c r="U53" s="44"/>
      <c r="V53" s="44">
        <v>0</v>
      </c>
      <c r="W53" s="44"/>
      <c r="X53" s="44"/>
      <c r="Y53" s="44"/>
      <c r="Z53" s="44">
        <v>0</v>
      </c>
      <c r="AA53" s="44"/>
      <c r="AB53" s="44"/>
      <c r="AC53" s="44"/>
      <c r="AD53" s="44">
        <v>0</v>
      </c>
      <c r="AE53" s="44"/>
      <c r="AF53" s="44"/>
      <c r="AG53" s="44"/>
      <c r="AH53" s="44">
        <v>0</v>
      </c>
      <c r="AI53" s="44"/>
      <c r="AJ53" s="44"/>
      <c r="AK53" s="44"/>
      <c r="AL53" s="44">
        <v>0</v>
      </c>
      <c r="AM53" s="44"/>
      <c r="AN53" s="44"/>
      <c r="AO53" s="44"/>
      <c r="AP53" s="44">
        <v>0</v>
      </c>
      <c r="AQ53" s="44"/>
      <c r="AR53" s="44"/>
      <c r="AS53" s="44"/>
      <c r="AT53" s="44">
        <v>0</v>
      </c>
      <c r="AU53" s="44"/>
      <c r="AV53" s="44"/>
      <c r="AW53" s="44"/>
      <c r="AX53" s="44">
        <v>0</v>
      </c>
      <c r="AY53" s="44"/>
      <c r="AZ53" s="44"/>
      <c r="BA53" s="44"/>
      <c r="BB53" s="44">
        <v>0</v>
      </c>
      <c r="BC53" s="44"/>
      <c r="BD53" s="44"/>
      <c r="BE53" s="44"/>
      <c r="BF53" s="44">
        <v>0</v>
      </c>
      <c r="BG53" s="3"/>
    </row>
    <row r="54" spans="1:59" s="4" customFormat="1" ht="59.5" customHeight="1" x14ac:dyDescent="0.25">
      <c r="A54" s="84"/>
      <c r="B54" s="15" t="s">
        <v>125</v>
      </c>
      <c r="C54" s="25" t="s">
        <v>28</v>
      </c>
      <c r="D54" s="10" t="s">
        <v>103</v>
      </c>
      <c r="E54" s="10" t="s">
        <v>92</v>
      </c>
      <c r="F54" s="28" t="s">
        <v>51</v>
      </c>
      <c r="G54" s="10">
        <v>2.2999999999999998</v>
      </c>
      <c r="H54" s="10" t="s">
        <v>32</v>
      </c>
      <c r="I54" s="11">
        <v>46174</v>
      </c>
      <c r="J54" s="11">
        <v>46387</v>
      </c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>
        <v>0</v>
      </c>
      <c r="AI54" s="44"/>
      <c r="AJ54" s="44"/>
      <c r="AK54" s="44"/>
      <c r="AL54" s="44">
        <v>0</v>
      </c>
      <c r="AM54" s="44"/>
      <c r="AN54" s="44"/>
      <c r="AO54" s="44"/>
      <c r="AP54" s="44">
        <v>0</v>
      </c>
      <c r="AQ54" s="44"/>
      <c r="AR54" s="44"/>
      <c r="AS54" s="44"/>
      <c r="AT54" s="44">
        <v>0</v>
      </c>
      <c r="AU54" s="44"/>
      <c r="AV54" s="44"/>
      <c r="AW54" s="44"/>
      <c r="AX54" s="44">
        <v>0</v>
      </c>
      <c r="AY54" s="44"/>
      <c r="AZ54" s="44"/>
      <c r="BA54" s="44"/>
      <c r="BB54" s="44">
        <v>0</v>
      </c>
      <c r="BC54" s="44"/>
      <c r="BD54" s="44"/>
      <c r="BE54" s="44"/>
      <c r="BF54" s="44">
        <v>0</v>
      </c>
      <c r="BG54" s="3"/>
    </row>
    <row r="55" spans="1:59" s="4" customFormat="1" ht="40.5" customHeight="1" x14ac:dyDescent="0.25">
      <c r="A55" s="84"/>
      <c r="B55" s="15" t="s">
        <v>126</v>
      </c>
      <c r="C55" s="25" t="s">
        <v>28</v>
      </c>
      <c r="D55" s="10" t="s">
        <v>119</v>
      </c>
      <c r="E55" s="10" t="s">
        <v>92</v>
      </c>
      <c r="F55" s="28" t="s">
        <v>51</v>
      </c>
      <c r="G55" s="10">
        <v>1.2</v>
      </c>
      <c r="H55" s="10" t="s">
        <v>32</v>
      </c>
      <c r="I55" s="11">
        <v>46023</v>
      </c>
      <c r="J55" s="11">
        <v>46387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  <c r="AB55" s="44">
        <v>0</v>
      </c>
      <c r="AC55" s="44">
        <v>0</v>
      </c>
      <c r="AD55" s="44">
        <v>0</v>
      </c>
      <c r="AE55" s="44">
        <v>0</v>
      </c>
      <c r="AF55" s="44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>
        <v>0</v>
      </c>
      <c r="AM55" s="44">
        <v>0</v>
      </c>
      <c r="AN55" s="44">
        <v>0</v>
      </c>
      <c r="AO55" s="44">
        <v>0</v>
      </c>
      <c r="AP55" s="44">
        <v>0</v>
      </c>
      <c r="AQ55" s="44">
        <v>0</v>
      </c>
      <c r="AR55" s="44">
        <v>0</v>
      </c>
      <c r="AS55" s="44">
        <v>0</v>
      </c>
      <c r="AT55" s="44">
        <v>0</v>
      </c>
      <c r="AU55" s="44">
        <v>0</v>
      </c>
      <c r="AV55" s="44">
        <v>0</v>
      </c>
      <c r="AW55" s="44">
        <v>0</v>
      </c>
      <c r="AX55" s="44">
        <v>0</v>
      </c>
      <c r="AY55" s="44">
        <v>0</v>
      </c>
      <c r="AZ55" s="44">
        <v>0</v>
      </c>
      <c r="BA55" s="44">
        <v>0</v>
      </c>
      <c r="BB55" s="44">
        <v>0</v>
      </c>
      <c r="BC55" s="44">
        <v>0</v>
      </c>
      <c r="BD55" s="44">
        <v>0</v>
      </c>
      <c r="BE55" s="44">
        <v>0</v>
      </c>
      <c r="BF55" s="44">
        <v>0</v>
      </c>
      <c r="BG55" s="3"/>
    </row>
    <row r="56" spans="1:59" s="4" customFormat="1" x14ac:dyDescent="0.25">
      <c r="A56" s="84"/>
      <c r="B56" s="15" t="s">
        <v>127</v>
      </c>
      <c r="C56" s="25" t="s">
        <v>28</v>
      </c>
      <c r="D56" s="10" t="s">
        <v>29</v>
      </c>
      <c r="E56" s="10" t="s">
        <v>128</v>
      </c>
      <c r="F56" s="28" t="s">
        <v>75</v>
      </c>
      <c r="G56" s="10">
        <v>1</v>
      </c>
      <c r="H56" s="10" t="s">
        <v>32</v>
      </c>
      <c r="I56" s="11">
        <v>46054</v>
      </c>
      <c r="J56" s="11">
        <v>46387</v>
      </c>
      <c r="K56" s="44"/>
      <c r="L56" s="44"/>
      <c r="M56" s="44"/>
      <c r="N56" s="44">
        <v>0</v>
      </c>
      <c r="O56" s="44"/>
      <c r="P56" s="44"/>
      <c r="Q56" s="44"/>
      <c r="R56" s="44">
        <v>0</v>
      </c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3"/>
    </row>
    <row r="57" spans="1:59" s="4" customFormat="1" ht="27" x14ac:dyDescent="0.25">
      <c r="A57" s="84"/>
      <c r="B57" s="15" t="s">
        <v>129</v>
      </c>
      <c r="C57" s="25" t="s">
        <v>130</v>
      </c>
      <c r="D57" s="10" t="s">
        <v>131</v>
      </c>
      <c r="E57" s="10" t="s">
        <v>53</v>
      </c>
      <c r="F57" s="28" t="s">
        <v>59</v>
      </c>
      <c r="G57" s="10">
        <v>1.3</v>
      </c>
      <c r="H57" s="10" t="s">
        <v>132</v>
      </c>
      <c r="I57" s="11">
        <v>46174</v>
      </c>
      <c r="J57" s="11">
        <v>46356</v>
      </c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>
        <v>0</v>
      </c>
      <c r="AI57" s="44"/>
      <c r="AJ57" s="44"/>
      <c r="AK57" s="44"/>
      <c r="AL57" s="44">
        <v>0</v>
      </c>
      <c r="AM57" s="44"/>
      <c r="AN57" s="44"/>
      <c r="AO57" s="44"/>
      <c r="AP57" s="44">
        <v>0</v>
      </c>
      <c r="AQ57" s="44"/>
      <c r="AR57" s="44"/>
      <c r="AS57" s="44"/>
      <c r="AT57" s="44">
        <v>0</v>
      </c>
      <c r="AU57" s="44"/>
      <c r="AV57" s="44"/>
      <c r="AW57" s="44"/>
      <c r="AX57" s="44">
        <v>0</v>
      </c>
      <c r="AY57" s="44"/>
      <c r="AZ57" s="44"/>
      <c r="BA57" s="44"/>
      <c r="BB57" s="44">
        <v>0</v>
      </c>
      <c r="BC57" s="44"/>
      <c r="BD57" s="44"/>
      <c r="BE57" s="44"/>
      <c r="BF57" s="44"/>
      <c r="BG57" s="3"/>
    </row>
    <row r="58" spans="1:59" s="4" customFormat="1" ht="30.65" customHeight="1" x14ac:dyDescent="0.25">
      <c r="A58" s="85" t="s">
        <v>133</v>
      </c>
      <c r="B58" s="15" t="s">
        <v>134</v>
      </c>
      <c r="C58" s="25" t="s">
        <v>28</v>
      </c>
      <c r="D58" s="10" t="s">
        <v>119</v>
      </c>
      <c r="E58" s="10" t="s">
        <v>113</v>
      </c>
      <c r="F58" s="28" t="s">
        <v>51</v>
      </c>
      <c r="G58" s="10">
        <v>1</v>
      </c>
      <c r="H58" s="10" t="s">
        <v>32</v>
      </c>
      <c r="I58" s="11">
        <v>46096</v>
      </c>
      <c r="J58" s="11">
        <v>46203</v>
      </c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>
        <v>0</v>
      </c>
      <c r="V58" s="44">
        <v>0</v>
      </c>
      <c r="W58" s="44">
        <v>0</v>
      </c>
      <c r="X58" s="44">
        <v>0</v>
      </c>
      <c r="Y58" s="44">
        <v>0</v>
      </c>
      <c r="Z58" s="44">
        <v>0</v>
      </c>
      <c r="AA58" s="44">
        <v>0</v>
      </c>
      <c r="AB58" s="44">
        <v>0</v>
      </c>
      <c r="AC58" s="44">
        <v>0</v>
      </c>
      <c r="AD58" s="44">
        <v>0</v>
      </c>
      <c r="AE58" s="44">
        <v>0</v>
      </c>
      <c r="AF58" s="44">
        <v>0</v>
      </c>
      <c r="AG58" s="44">
        <v>0</v>
      </c>
      <c r="AH58" s="44">
        <v>0</v>
      </c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3"/>
    </row>
    <row r="59" spans="1:59" s="4" customFormat="1" ht="30.65" customHeight="1" x14ac:dyDescent="0.25">
      <c r="A59" s="86"/>
      <c r="B59" s="15" t="s">
        <v>135</v>
      </c>
      <c r="C59" s="25" t="s">
        <v>28</v>
      </c>
      <c r="D59" s="10" t="s">
        <v>119</v>
      </c>
      <c r="E59" s="10" t="s">
        <v>113</v>
      </c>
      <c r="F59" s="28" t="s">
        <v>51</v>
      </c>
      <c r="G59" s="10">
        <v>1</v>
      </c>
      <c r="H59" s="10" t="s">
        <v>32</v>
      </c>
      <c r="I59" s="11">
        <v>46037</v>
      </c>
      <c r="J59" s="11">
        <v>46376</v>
      </c>
      <c r="K59" s="44"/>
      <c r="L59" s="44"/>
      <c r="M59" s="44"/>
      <c r="N59" s="44">
        <v>0</v>
      </c>
      <c r="O59" s="44"/>
      <c r="P59" s="44"/>
      <c r="Q59" s="44"/>
      <c r="R59" s="44">
        <v>0</v>
      </c>
      <c r="S59" s="44"/>
      <c r="T59" s="44"/>
      <c r="U59" s="44"/>
      <c r="V59" s="44">
        <v>0</v>
      </c>
      <c r="W59" s="44"/>
      <c r="X59" s="44"/>
      <c r="Y59" s="44"/>
      <c r="Z59" s="44">
        <v>0</v>
      </c>
      <c r="AA59" s="44"/>
      <c r="AB59" s="44"/>
      <c r="AC59" s="44"/>
      <c r="AD59" s="44">
        <v>0</v>
      </c>
      <c r="AE59" s="44"/>
      <c r="AF59" s="44"/>
      <c r="AG59" s="44"/>
      <c r="AH59" s="44">
        <v>0</v>
      </c>
      <c r="AI59" s="44"/>
      <c r="AJ59" s="44"/>
      <c r="AK59" s="44"/>
      <c r="AL59" s="44">
        <v>0</v>
      </c>
      <c r="AM59" s="44"/>
      <c r="AN59" s="44"/>
      <c r="AO59" s="44"/>
      <c r="AP59" s="44">
        <v>0</v>
      </c>
      <c r="AQ59" s="44"/>
      <c r="AR59" s="44"/>
      <c r="AS59" s="44"/>
      <c r="AT59" s="44">
        <v>0</v>
      </c>
      <c r="AU59" s="44"/>
      <c r="AV59" s="44"/>
      <c r="AW59" s="44"/>
      <c r="AX59" s="44">
        <v>0</v>
      </c>
      <c r="AY59" s="44"/>
      <c r="AZ59" s="44"/>
      <c r="BA59" s="44"/>
      <c r="BB59" s="44">
        <v>0</v>
      </c>
      <c r="BC59" s="44"/>
      <c r="BD59" s="44"/>
      <c r="BE59" s="44"/>
      <c r="BF59" s="44">
        <v>0</v>
      </c>
      <c r="BG59" s="3"/>
    </row>
    <row r="60" spans="1:59" s="4" customFormat="1" ht="30.65" customHeight="1" x14ac:dyDescent="0.25">
      <c r="A60" s="86"/>
      <c r="B60" s="15" t="s">
        <v>136</v>
      </c>
      <c r="C60" s="25" t="s">
        <v>137</v>
      </c>
      <c r="D60" s="10" t="s">
        <v>119</v>
      </c>
      <c r="E60" s="10" t="s">
        <v>113</v>
      </c>
      <c r="F60" s="28" t="s">
        <v>51</v>
      </c>
      <c r="G60" s="10">
        <v>1</v>
      </c>
      <c r="H60" s="10" t="s">
        <v>32</v>
      </c>
      <c r="I60" s="11">
        <v>46037</v>
      </c>
      <c r="J60" s="11">
        <v>46376</v>
      </c>
      <c r="K60" s="44"/>
      <c r="L60" s="44"/>
      <c r="M60" s="44"/>
      <c r="N60" s="44">
        <v>0</v>
      </c>
      <c r="O60" s="44"/>
      <c r="P60" s="44"/>
      <c r="Q60" s="44"/>
      <c r="R60" s="44">
        <v>0</v>
      </c>
      <c r="S60" s="44"/>
      <c r="T60" s="44"/>
      <c r="U60" s="44"/>
      <c r="V60" s="44">
        <v>0</v>
      </c>
      <c r="W60" s="44"/>
      <c r="X60" s="44"/>
      <c r="Y60" s="44"/>
      <c r="Z60" s="44">
        <v>0</v>
      </c>
      <c r="AA60" s="44"/>
      <c r="AB60" s="44"/>
      <c r="AC60" s="44"/>
      <c r="AD60" s="44">
        <v>0</v>
      </c>
      <c r="AE60" s="44"/>
      <c r="AF60" s="44"/>
      <c r="AG60" s="44"/>
      <c r="AH60" s="52">
        <v>0</v>
      </c>
      <c r="AI60" s="52"/>
      <c r="AJ60" s="52"/>
      <c r="AK60" s="44"/>
      <c r="AL60" s="44">
        <v>0</v>
      </c>
      <c r="AM60" s="44"/>
      <c r="AN60" s="44"/>
      <c r="AO60" s="44"/>
      <c r="AP60" s="44">
        <v>0</v>
      </c>
      <c r="AQ60" s="44"/>
      <c r="AR60" s="44"/>
      <c r="AS60" s="44"/>
      <c r="AT60" s="44">
        <v>0</v>
      </c>
      <c r="AU60" s="44"/>
      <c r="AV60" s="44"/>
      <c r="AW60" s="44"/>
      <c r="AX60" s="44">
        <v>0</v>
      </c>
      <c r="AY60" s="44"/>
      <c r="AZ60" s="44"/>
      <c r="BA60" s="44"/>
      <c r="BB60" s="44">
        <v>0</v>
      </c>
      <c r="BC60" s="44"/>
      <c r="BD60" s="44"/>
      <c r="BE60" s="44"/>
      <c r="BF60" s="44">
        <v>0</v>
      </c>
      <c r="BG60" s="3"/>
    </row>
    <row r="61" spans="1:59" s="4" customFormat="1" ht="30.65" customHeight="1" x14ac:dyDescent="0.25">
      <c r="A61" s="86"/>
      <c r="B61" s="15" t="s">
        <v>138</v>
      </c>
      <c r="C61" s="25" t="s">
        <v>139</v>
      </c>
      <c r="D61" s="10" t="s">
        <v>119</v>
      </c>
      <c r="E61" s="10" t="s">
        <v>113</v>
      </c>
      <c r="F61" s="28" t="s">
        <v>31</v>
      </c>
      <c r="G61" s="10">
        <v>1</v>
      </c>
      <c r="H61" s="10" t="s">
        <v>32</v>
      </c>
      <c r="I61" s="11">
        <v>46037</v>
      </c>
      <c r="J61" s="11">
        <v>46376</v>
      </c>
      <c r="K61" s="44"/>
      <c r="L61" s="44"/>
      <c r="M61" s="44"/>
      <c r="N61" s="44"/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4">
        <v>0</v>
      </c>
      <c r="U61" s="44">
        <v>0</v>
      </c>
      <c r="V61" s="44">
        <v>0</v>
      </c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1"/>
      <c r="AI61" s="41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3"/>
    </row>
    <row r="62" spans="1:59" s="4" customFormat="1" ht="30.65" customHeight="1" x14ac:dyDescent="0.25">
      <c r="A62" s="86"/>
      <c r="B62" s="15" t="s">
        <v>140</v>
      </c>
      <c r="C62" s="25" t="s">
        <v>139</v>
      </c>
      <c r="D62" s="10" t="s">
        <v>119</v>
      </c>
      <c r="E62" s="10" t="s">
        <v>113</v>
      </c>
      <c r="F62" s="28" t="s">
        <v>31</v>
      </c>
      <c r="G62" s="10">
        <v>1</v>
      </c>
      <c r="H62" s="10" t="s">
        <v>32</v>
      </c>
      <c r="I62" s="11">
        <v>46037</v>
      </c>
      <c r="J62" s="11">
        <v>46376</v>
      </c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>
        <v>0</v>
      </c>
      <c r="AB62" s="44">
        <v>0</v>
      </c>
      <c r="AC62" s="44">
        <v>0</v>
      </c>
      <c r="AD62" s="44">
        <v>0</v>
      </c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3"/>
    </row>
    <row r="63" spans="1:59" s="4" customFormat="1" ht="36.75" customHeight="1" x14ac:dyDescent="0.25">
      <c r="A63" s="86"/>
      <c r="B63" s="15" t="s">
        <v>141</v>
      </c>
      <c r="C63" s="25" t="s">
        <v>142</v>
      </c>
      <c r="D63" s="10" t="s">
        <v>143</v>
      </c>
      <c r="E63" s="10" t="s">
        <v>113</v>
      </c>
      <c r="F63" s="28" t="s">
        <v>51</v>
      </c>
      <c r="G63" s="10">
        <v>1</v>
      </c>
      <c r="H63" s="10" t="s">
        <v>32</v>
      </c>
      <c r="I63" s="11">
        <v>46058</v>
      </c>
      <c r="J63" s="11">
        <v>46376</v>
      </c>
      <c r="K63" s="44"/>
      <c r="L63" s="44"/>
      <c r="M63" s="44">
        <v>0</v>
      </c>
      <c r="N63" s="44"/>
      <c r="O63" s="44">
        <v>0</v>
      </c>
      <c r="P63" s="44">
        <v>0</v>
      </c>
      <c r="Q63" s="44">
        <v>0</v>
      </c>
      <c r="R63" s="44">
        <v>0</v>
      </c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3"/>
    </row>
    <row r="64" spans="1:59" s="4" customFormat="1" ht="30.65" customHeight="1" x14ac:dyDescent="0.25">
      <c r="A64" s="86"/>
      <c r="B64" s="15" t="s">
        <v>144</v>
      </c>
      <c r="C64" s="25" t="s">
        <v>28</v>
      </c>
      <c r="D64" s="10" t="s">
        <v>119</v>
      </c>
      <c r="E64" s="10" t="s">
        <v>113</v>
      </c>
      <c r="F64" s="28" t="s">
        <v>31</v>
      </c>
      <c r="G64" s="10">
        <v>1.3</v>
      </c>
      <c r="H64" s="10" t="s">
        <v>32</v>
      </c>
      <c r="I64" s="11">
        <v>46037</v>
      </c>
      <c r="J64" s="11">
        <v>46376</v>
      </c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>
        <v>0</v>
      </c>
      <c r="X64" s="44">
        <v>0</v>
      </c>
      <c r="Y64" s="44">
        <v>0</v>
      </c>
      <c r="Z64" s="44">
        <v>0</v>
      </c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>
        <v>0</v>
      </c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3"/>
    </row>
    <row r="65" spans="1:59" s="4" customFormat="1" ht="30.65" customHeight="1" x14ac:dyDescent="0.25">
      <c r="A65" s="87" t="s">
        <v>145</v>
      </c>
      <c r="B65" s="14" t="s">
        <v>146</v>
      </c>
      <c r="C65" s="25" t="s">
        <v>147</v>
      </c>
      <c r="D65" s="10" t="s">
        <v>148</v>
      </c>
      <c r="E65" s="10" t="s">
        <v>113</v>
      </c>
      <c r="F65" s="28" t="s">
        <v>59</v>
      </c>
      <c r="G65" s="10">
        <v>1</v>
      </c>
      <c r="H65" s="10" t="s">
        <v>32</v>
      </c>
      <c r="I65" s="11">
        <v>46054</v>
      </c>
      <c r="J65" s="11">
        <v>46387</v>
      </c>
      <c r="K65" s="44"/>
      <c r="L65" s="44"/>
      <c r="M65" s="44"/>
      <c r="N65" s="44"/>
      <c r="O65" s="44"/>
      <c r="P65" s="44"/>
      <c r="Q65" s="44"/>
      <c r="S65" s="44"/>
      <c r="T65" s="44">
        <v>0</v>
      </c>
      <c r="U65" s="44"/>
      <c r="W65" s="44"/>
      <c r="X65" s="44"/>
      <c r="Y65" s="44"/>
      <c r="Z65" s="44"/>
      <c r="AA65" s="44"/>
      <c r="AB65" s="44"/>
      <c r="AC65" s="44"/>
      <c r="AD65" s="44"/>
      <c r="AE65" s="44"/>
      <c r="AF65" s="44">
        <v>0</v>
      </c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>
        <v>0</v>
      </c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>
        <v>0</v>
      </c>
      <c r="BD65" s="44"/>
      <c r="BE65" s="44"/>
      <c r="BF65" s="44"/>
      <c r="BG65" s="3"/>
    </row>
    <row r="66" spans="1:59" s="4" customFormat="1" ht="42" customHeight="1" x14ac:dyDescent="0.25">
      <c r="A66" s="87"/>
      <c r="B66" s="14" t="s">
        <v>149</v>
      </c>
      <c r="C66" s="25" t="s">
        <v>150</v>
      </c>
      <c r="D66" s="10" t="s">
        <v>148</v>
      </c>
      <c r="E66" s="10" t="s">
        <v>113</v>
      </c>
      <c r="F66" s="28" t="s">
        <v>51</v>
      </c>
      <c r="G66" s="10">
        <v>1</v>
      </c>
      <c r="H66" s="10" t="s">
        <v>32</v>
      </c>
      <c r="I66" s="11">
        <v>46023</v>
      </c>
      <c r="J66" s="11">
        <v>46387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4">
        <v>0</v>
      </c>
      <c r="U66" s="44">
        <v>0</v>
      </c>
      <c r="V66" s="44">
        <v>0</v>
      </c>
      <c r="W66" s="44">
        <v>0</v>
      </c>
      <c r="X66" s="44">
        <v>0</v>
      </c>
      <c r="Y66" s="44">
        <v>0</v>
      </c>
      <c r="Z66" s="44">
        <v>0</v>
      </c>
      <c r="AA66" s="44">
        <v>0</v>
      </c>
      <c r="AB66" s="44">
        <v>0</v>
      </c>
      <c r="AC66" s="44">
        <v>0</v>
      </c>
      <c r="AD66" s="44">
        <v>0</v>
      </c>
      <c r="AE66" s="44">
        <v>0</v>
      </c>
      <c r="AF66" s="44">
        <v>0</v>
      </c>
      <c r="AG66" s="44">
        <v>0</v>
      </c>
      <c r="AH66" s="44">
        <v>0</v>
      </c>
      <c r="AI66" s="44">
        <v>0</v>
      </c>
      <c r="AJ66" s="44">
        <v>0</v>
      </c>
      <c r="AK66" s="44">
        <v>0</v>
      </c>
      <c r="AL66" s="44">
        <v>0</v>
      </c>
      <c r="AM66" s="44">
        <v>0</v>
      </c>
      <c r="AN66" s="44">
        <v>0</v>
      </c>
      <c r="AO66" s="44">
        <v>0</v>
      </c>
      <c r="AP66" s="44">
        <v>0</v>
      </c>
      <c r="AQ66" s="44">
        <v>0</v>
      </c>
      <c r="AR66" s="44">
        <v>0</v>
      </c>
      <c r="AS66" s="44">
        <v>0</v>
      </c>
      <c r="AT66" s="44">
        <v>0</v>
      </c>
      <c r="AU66" s="44">
        <v>0</v>
      </c>
      <c r="AV66" s="44">
        <v>0</v>
      </c>
      <c r="AW66" s="44">
        <v>0</v>
      </c>
      <c r="AX66" s="44">
        <v>0</v>
      </c>
      <c r="AY66" s="44">
        <v>0</v>
      </c>
      <c r="AZ66" s="44">
        <v>0</v>
      </c>
      <c r="BA66" s="44">
        <v>0</v>
      </c>
      <c r="BB66" s="44">
        <v>0</v>
      </c>
      <c r="BC66" s="44">
        <v>0</v>
      </c>
      <c r="BD66" s="44">
        <v>0</v>
      </c>
      <c r="BE66" s="44">
        <v>0</v>
      </c>
      <c r="BF66" s="44">
        <v>0</v>
      </c>
      <c r="BG66" s="3"/>
    </row>
    <row r="67" spans="1:59" s="4" customFormat="1" ht="42" customHeight="1" x14ac:dyDescent="0.25">
      <c r="A67" s="87"/>
      <c r="B67" s="14" t="s">
        <v>151</v>
      </c>
      <c r="C67" s="25" t="s">
        <v>150</v>
      </c>
      <c r="D67" s="10" t="s">
        <v>148</v>
      </c>
      <c r="E67" s="10" t="s">
        <v>113</v>
      </c>
      <c r="F67" s="28" t="s">
        <v>51</v>
      </c>
      <c r="G67" s="10">
        <v>1</v>
      </c>
      <c r="H67" s="10" t="s">
        <v>32</v>
      </c>
      <c r="I67" s="11">
        <v>46082</v>
      </c>
      <c r="J67" s="11">
        <v>46387</v>
      </c>
      <c r="K67" s="44"/>
      <c r="L67" s="44"/>
      <c r="M67" s="44"/>
      <c r="N67" s="44"/>
      <c r="O67" s="44"/>
      <c r="P67" s="44"/>
      <c r="Q67" s="44"/>
      <c r="R67" s="44"/>
      <c r="S67" s="44">
        <v>0</v>
      </c>
      <c r="T67" s="44">
        <v>0</v>
      </c>
      <c r="U67" s="44">
        <v>0</v>
      </c>
      <c r="V67" s="44">
        <v>0</v>
      </c>
      <c r="W67" s="44">
        <v>0</v>
      </c>
      <c r="X67" s="44">
        <v>0</v>
      </c>
      <c r="Y67" s="44">
        <v>0</v>
      </c>
      <c r="Z67" s="44">
        <v>0</v>
      </c>
      <c r="AA67" s="44">
        <v>0</v>
      </c>
      <c r="AB67" s="44">
        <v>0</v>
      </c>
      <c r="AC67" s="44">
        <v>0</v>
      </c>
      <c r="AD67" s="44">
        <v>0</v>
      </c>
      <c r="AE67" s="44">
        <v>0</v>
      </c>
      <c r="AF67" s="44">
        <v>0</v>
      </c>
      <c r="AG67" s="44">
        <v>0</v>
      </c>
      <c r="AH67" s="44">
        <v>0</v>
      </c>
      <c r="AI67" s="44">
        <v>0</v>
      </c>
      <c r="AJ67" s="44">
        <v>0</v>
      </c>
      <c r="AK67" s="44">
        <v>0</v>
      </c>
      <c r="AL67" s="44">
        <v>0</v>
      </c>
      <c r="AM67" s="44">
        <v>0</v>
      </c>
      <c r="AN67" s="44">
        <v>0</v>
      </c>
      <c r="AO67" s="44">
        <v>0</v>
      </c>
      <c r="AP67" s="44">
        <v>0</v>
      </c>
      <c r="AQ67" s="44">
        <v>0</v>
      </c>
      <c r="AR67" s="44">
        <v>0</v>
      </c>
      <c r="AS67" s="44">
        <v>0</v>
      </c>
      <c r="AT67" s="44">
        <v>0</v>
      </c>
      <c r="AU67" s="44">
        <v>0</v>
      </c>
      <c r="AV67" s="44">
        <v>0</v>
      </c>
      <c r="AW67" s="44">
        <v>0</v>
      </c>
      <c r="AX67" s="44">
        <v>0</v>
      </c>
      <c r="AY67" s="44">
        <v>0</v>
      </c>
      <c r="AZ67" s="44">
        <v>0</v>
      </c>
      <c r="BA67" s="44">
        <v>0</v>
      </c>
      <c r="BB67" s="44">
        <v>0</v>
      </c>
      <c r="BC67" s="44">
        <v>0</v>
      </c>
      <c r="BD67" s="44">
        <v>0</v>
      </c>
      <c r="BE67" s="44">
        <v>0</v>
      </c>
      <c r="BF67" s="44">
        <v>0</v>
      </c>
      <c r="BG67" s="3"/>
    </row>
    <row r="68" spans="1:59" s="4" customFormat="1" ht="42" customHeight="1" x14ac:dyDescent="0.25">
      <c r="A68" s="88"/>
      <c r="B68" s="14" t="s">
        <v>152</v>
      </c>
      <c r="C68" s="25" t="s">
        <v>150</v>
      </c>
      <c r="D68" s="10" t="s">
        <v>148</v>
      </c>
      <c r="E68" s="10" t="s">
        <v>113</v>
      </c>
      <c r="F68" s="28" t="s">
        <v>51</v>
      </c>
      <c r="G68" s="10">
        <v>1</v>
      </c>
      <c r="H68" s="10" t="s">
        <v>32</v>
      </c>
      <c r="I68" s="11">
        <v>46054</v>
      </c>
      <c r="J68" s="11">
        <v>46387</v>
      </c>
      <c r="K68" s="44"/>
      <c r="L68" s="44"/>
      <c r="M68" s="44"/>
      <c r="N68" s="44"/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4">
        <v>0</v>
      </c>
      <c r="U68" s="44">
        <v>0</v>
      </c>
      <c r="V68" s="44">
        <v>0</v>
      </c>
      <c r="W68" s="44">
        <v>0</v>
      </c>
      <c r="X68" s="44">
        <v>0</v>
      </c>
      <c r="Y68" s="44">
        <v>0</v>
      </c>
      <c r="Z68" s="44">
        <v>0</v>
      </c>
      <c r="AA68" s="44">
        <v>0</v>
      </c>
      <c r="AB68" s="44">
        <v>0</v>
      </c>
      <c r="AC68" s="44">
        <v>0</v>
      </c>
      <c r="AD68" s="44">
        <v>0</v>
      </c>
      <c r="AE68" s="44">
        <v>0</v>
      </c>
      <c r="AF68" s="44">
        <v>0</v>
      </c>
      <c r="AG68" s="44">
        <v>0</v>
      </c>
      <c r="AH68" s="44">
        <v>0</v>
      </c>
      <c r="AI68" s="44">
        <v>0</v>
      </c>
      <c r="AJ68" s="44">
        <v>0</v>
      </c>
      <c r="AK68" s="44">
        <v>0</v>
      </c>
      <c r="AL68" s="44">
        <v>0</v>
      </c>
      <c r="AM68" s="44">
        <v>0</v>
      </c>
      <c r="AN68" s="44">
        <v>0</v>
      </c>
      <c r="AO68" s="44">
        <v>0</v>
      </c>
      <c r="AP68" s="44">
        <v>0</v>
      </c>
      <c r="AQ68" s="44">
        <v>0</v>
      </c>
      <c r="AR68" s="44">
        <v>0</v>
      </c>
      <c r="AS68" s="44">
        <v>0</v>
      </c>
      <c r="AT68" s="44">
        <v>0</v>
      </c>
      <c r="AU68" s="44">
        <v>0</v>
      </c>
      <c r="AV68" s="44">
        <v>0</v>
      </c>
      <c r="AW68" s="44">
        <v>0</v>
      </c>
      <c r="AX68" s="44">
        <v>0</v>
      </c>
      <c r="AY68" s="44">
        <v>0</v>
      </c>
      <c r="AZ68" s="44">
        <v>0</v>
      </c>
      <c r="BA68" s="44">
        <v>0</v>
      </c>
      <c r="BB68" s="44">
        <v>0</v>
      </c>
      <c r="BC68" s="44">
        <v>0</v>
      </c>
      <c r="BD68" s="44">
        <v>0</v>
      </c>
      <c r="BE68" s="44">
        <v>0</v>
      </c>
      <c r="BF68" s="44">
        <v>0</v>
      </c>
      <c r="BG68" s="3"/>
    </row>
    <row r="69" spans="1:59" ht="42.75" customHeight="1" x14ac:dyDescent="0.35">
      <c r="A69" s="64" t="s">
        <v>153</v>
      </c>
      <c r="B69" s="16" t="s">
        <v>154</v>
      </c>
      <c r="C69" s="25" t="s">
        <v>28</v>
      </c>
      <c r="D69" s="10" t="s">
        <v>155</v>
      </c>
      <c r="E69" s="10" t="s">
        <v>128</v>
      </c>
      <c r="F69" s="28" t="s">
        <v>31</v>
      </c>
      <c r="G69" s="10">
        <v>4</v>
      </c>
      <c r="H69" s="10" t="s">
        <v>32</v>
      </c>
      <c r="I69" s="11">
        <v>46037</v>
      </c>
      <c r="J69" s="11">
        <v>46387</v>
      </c>
      <c r="K69" s="44"/>
      <c r="L69" s="47">
        <v>0</v>
      </c>
      <c r="M69" s="47">
        <v>0</v>
      </c>
      <c r="N69" s="47">
        <v>0</v>
      </c>
      <c r="O69" s="47">
        <v>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0</v>
      </c>
      <c r="V69" s="47">
        <v>0</v>
      </c>
      <c r="W69" s="47">
        <v>0</v>
      </c>
      <c r="X69" s="47">
        <v>0</v>
      </c>
      <c r="Y69" s="47">
        <v>0</v>
      </c>
      <c r="Z69" s="47">
        <v>0</v>
      </c>
      <c r="AA69" s="47">
        <v>0</v>
      </c>
      <c r="AB69" s="47">
        <v>0</v>
      </c>
      <c r="AC69" s="47">
        <v>0</v>
      </c>
      <c r="AD69" s="47">
        <v>0</v>
      </c>
      <c r="AE69" s="47">
        <v>0</v>
      </c>
      <c r="AF69" s="47">
        <v>0</v>
      </c>
      <c r="AG69" s="47">
        <v>0</v>
      </c>
      <c r="AH69" s="47">
        <v>0</v>
      </c>
      <c r="AI69" s="47">
        <v>0</v>
      </c>
      <c r="AJ69" s="47">
        <v>0</v>
      </c>
      <c r="AK69" s="47">
        <v>0</v>
      </c>
      <c r="AL69" s="47">
        <v>0</v>
      </c>
      <c r="AM69" s="47">
        <v>0</v>
      </c>
      <c r="AN69" s="47">
        <v>0</v>
      </c>
      <c r="AO69" s="47">
        <v>0</v>
      </c>
      <c r="AP69" s="47">
        <v>0</v>
      </c>
      <c r="AQ69" s="47">
        <v>0</v>
      </c>
      <c r="AR69" s="47">
        <v>0</v>
      </c>
      <c r="AS69" s="47">
        <v>0</v>
      </c>
      <c r="AT69" s="47">
        <v>0</v>
      </c>
      <c r="AU69" s="47">
        <v>0</v>
      </c>
      <c r="AV69" s="47">
        <v>0</v>
      </c>
      <c r="AW69" s="47">
        <v>0</v>
      </c>
      <c r="AX69" s="47">
        <v>0</v>
      </c>
      <c r="AY69" s="47">
        <v>0</v>
      </c>
      <c r="AZ69" s="47">
        <v>0</v>
      </c>
      <c r="BA69" s="47">
        <v>0</v>
      </c>
      <c r="BB69" s="47">
        <v>0</v>
      </c>
      <c r="BC69" s="47">
        <v>0</v>
      </c>
      <c r="BD69" s="47">
        <v>0</v>
      </c>
      <c r="BE69" s="47">
        <v>0</v>
      </c>
      <c r="BF69" s="47">
        <v>0</v>
      </c>
      <c r="BG69" s="47">
        <v>0</v>
      </c>
    </row>
    <row r="70" spans="1:59" s="4" customFormat="1" ht="39.65" customHeight="1" x14ac:dyDescent="0.35">
      <c r="A70" s="65"/>
      <c r="B70" s="16" t="s">
        <v>156</v>
      </c>
      <c r="C70" s="25" t="s">
        <v>28</v>
      </c>
      <c r="D70" s="10" t="s">
        <v>155</v>
      </c>
      <c r="E70" s="10" t="s">
        <v>157</v>
      </c>
      <c r="F70" s="28" t="s">
        <v>31</v>
      </c>
      <c r="G70" s="10">
        <v>4</v>
      </c>
      <c r="H70" s="10" t="s">
        <v>32</v>
      </c>
      <c r="I70" s="11">
        <v>46174</v>
      </c>
      <c r="J70" s="11">
        <v>46375</v>
      </c>
      <c r="K70" s="44"/>
      <c r="L70" s="44"/>
      <c r="M70" s="44"/>
      <c r="N70" s="44"/>
      <c r="O70" s="44"/>
      <c r="P70" s="47"/>
      <c r="Q70" s="47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7">
        <v>0</v>
      </c>
      <c r="AF70" s="47">
        <v>0</v>
      </c>
      <c r="AG70" s="47">
        <v>0</v>
      </c>
      <c r="AH70" s="47">
        <v>0</v>
      </c>
      <c r="AI70" s="47">
        <v>0</v>
      </c>
      <c r="AJ70" s="47">
        <v>0</v>
      </c>
      <c r="AK70" s="47">
        <v>0</v>
      </c>
      <c r="AL70" s="47">
        <v>0</v>
      </c>
      <c r="AM70" s="47">
        <v>0</v>
      </c>
      <c r="AN70" s="47">
        <v>0</v>
      </c>
      <c r="AO70" s="47">
        <v>0</v>
      </c>
      <c r="AP70" s="47">
        <v>0</v>
      </c>
      <c r="AQ70" s="47">
        <v>0</v>
      </c>
      <c r="AR70" s="47">
        <v>0</v>
      </c>
      <c r="AS70" s="47">
        <v>0</v>
      </c>
      <c r="AT70" s="47">
        <v>0</v>
      </c>
      <c r="AU70" s="47">
        <v>0</v>
      </c>
      <c r="AV70" s="47">
        <v>0</v>
      </c>
      <c r="AW70" s="47">
        <v>0</v>
      </c>
      <c r="AX70" s="47">
        <v>0</v>
      </c>
      <c r="AY70" s="47">
        <v>0</v>
      </c>
      <c r="AZ70" s="47">
        <v>0</v>
      </c>
      <c r="BA70" s="47">
        <v>0</v>
      </c>
      <c r="BB70" s="47">
        <v>0</v>
      </c>
      <c r="BC70" s="47">
        <v>0</v>
      </c>
      <c r="BD70" s="47">
        <v>0</v>
      </c>
      <c r="BE70" s="47">
        <v>0</v>
      </c>
      <c r="BF70" s="47">
        <v>0</v>
      </c>
      <c r="BG70" s="3"/>
    </row>
    <row r="71" spans="1:59" s="4" customFormat="1" ht="40.5" customHeight="1" x14ac:dyDescent="0.25">
      <c r="A71" s="65"/>
      <c r="B71" s="16" t="s">
        <v>158</v>
      </c>
      <c r="C71" s="25" t="s">
        <v>28</v>
      </c>
      <c r="D71" s="10" t="s">
        <v>155</v>
      </c>
      <c r="E71" s="10" t="s">
        <v>53</v>
      </c>
      <c r="F71" s="28" t="s">
        <v>51</v>
      </c>
      <c r="G71" s="10">
        <v>1.4</v>
      </c>
      <c r="H71" s="10" t="s">
        <v>32</v>
      </c>
      <c r="I71" s="11">
        <v>46025</v>
      </c>
      <c r="J71" s="11">
        <v>46387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4">
        <v>0</v>
      </c>
      <c r="U71" s="44">
        <v>0</v>
      </c>
      <c r="V71" s="44">
        <v>0</v>
      </c>
      <c r="W71" s="44">
        <v>0</v>
      </c>
      <c r="X71" s="44">
        <v>0</v>
      </c>
      <c r="Y71" s="44">
        <v>0</v>
      </c>
      <c r="Z71" s="44">
        <v>0</v>
      </c>
      <c r="AA71" s="44">
        <v>0</v>
      </c>
      <c r="AB71" s="44">
        <v>0</v>
      </c>
      <c r="AC71" s="44">
        <v>0</v>
      </c>
      <c r="AD71" s="44">
        <v>0</v>
      </c>
      <c r="AE71" s="44">
        <v>0</v>
      </c>
      <c r="AF71" s="44">
        <v>0</v>
      </c>
      <c r="AG71" s="44">
        <v>0</v>
      </c>
      <c r="AH71" s="44">
        <v>0</v>
      </c>
      <c r="AI71" s="44">
        <v>0</v>
      </c>
      <c r="AJ71" s="44">
        <v>0</v>
      </c>
      <c r="AK71" s="44">
        <v>0</v>
      </c>
      <c r="AL71" s="44">
        <v>0</v>
      </c>
      <c r="AM71" s="44">
        <v>0</v>
      </c>
      <c r="AN71" s="44">
        <v>0</v>
      </c>
      <c r="AO71" s="44">
        <v>0</v>
      </c>
      <c r="AP71" s="44">
        <v>0</v>
      </c>
      <c r="AQ71" s="44">
        <v>0</v>
      </c>
      <c r="AR71" s="44">
        <v>0</v>
      </c>
      <c r="AS71" s="44">
        <v>0</v>
      </c>
      <c r="AT71" s="44">
        <v>0</v>
      </c>
      <c r="AU71" s="44">
        <v>0</v>
      </c>
      <c r="AV71" s="44">
        <v>0</v>
      </c>
      <c r="AW71" s="44">
        <v>0</v>
      </c>
      <c r="AX71" s="44">
        <v>0</v>
      </c>
      <c r="AY71" s="44">
        <v>0</v>
      </c>
      <c r="AZ71" s="44">
        <v>0</v>
      </c>
      <c r="BA71" s="44">
        <v>0</v>
      </c>
      <c r="BB71" s="44">
        <v>0</v>
      </c>
      <c r="BC71" s="44">
        <v>0</v>
      </c>
      <c r="BD71" s="44">
        <v>0</v>
      </c>
      <c r="BE71" s="44">
        <v>0</v>
      </c>
      <c r="BF71" s="44">
        <v>0</v>
      </c>
      <c r="BG71" s="3"/>
    </row>
    <row r="72" spans="1:59" s="4" customFormat="1" ht="40.5" customHeight="1" x14ac:dyDescent="0.25">
      <c r="A72" s="65"/>
      <c r="B72" s="16" t="s">
        <v>159</v>
      </c>
      <c r="C72" s="25" t="s">
        <v>28</v>
      </c>
      <c r="D72" s="10" t="s">
        <v>155</v>
      </c>
      <c r="E72" s="10" t="s">
        <v>53</v>
      </c>
      <c r="F72" s="28" t="s">
        <v>51</v>
      </c>
      <c r="G72" s="10">
        <v>1.4</v>
      </c>
      <c r="H72" s="10" t="s">
        <v>38</v>
      </c>
      <c r="I72" s="11">
        <v>46082</v>
      </c>
      <c r="J72" s="11">
        <v>46387</v>
      </c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>
        <v>0</v>
      </c>
      <c r="V72" s="44"/>
      <c r="W72" s="44"/>
      <c r="X72" s="44"/>
      <c r="Y72" s="44"/>
      <c r="Z72" s="44"/>
      <c r="AA72" s="44"/>
      <c r="AB72" s="44"/>
      <c r="AC72" s="44"/>
      <c r="AD72" s="44">
        <v>0</v>
      </c>
      <c r="AE72" s="44"/>
      <c r="AF72" s="44"/>
      <c r="AG72" s="44"/>
      <c r="AH72" s="44"/>
      <c r="AI72" s="44"/>
      <c r="AJ72" s="44"/>
      <c r="AK72" s="44"/>
      <c r="AL72" s="44">
        <v>0</v>
      </c>
      <c r="AM72" s="44"/>
      <c r="AN72" s="44"/>
      <c r="AO72" s="44"/>
      <c r="AP72" s="44"/>
      <c r="AQ72" s="44"/>
      <c r="AR72" s="44"/>
      <c r="AS72" s="44"/>
      <c r="AT72" s="44">
        <v>0</v>
      </c>
      <c r="AU72" s="44"/>
      <c r="AV72" s="44"/>
      <c r="AW72" s="44"/>
      <c r="AX72" s="44"/>
      <c r="AY72" s="44"/>
      <c r="AZ72" s="44"/>
      <c r="BA72" s="44"/>
      <c r="BB72" s="44">
        <v>0</v>
      </c>
      <c r="BC72" s="44"/>
      <c r="BD72" s="44"/>
      <c r="BE72" s="44"/>
      <c r="BF72" s="45"/>
      <c r="BG72" s="3"/>
    </row>
    <row r="73" spans="1:59" s="4" customFormat="1" ht="22.5" customHeight="1" x14ac:dyDescent="0.25">
      <c r="A73" s="65"/>
      <c r="B73" s="16" t="s">
        <v>160</v>
      </c>
      <c r="C73" s="25" t="s">
        <v>28</v>
      </c>
      <c r="D73" s="10" t="s">
        <v>155</v>
      </c>
      <c r="E73" s="10" t="s">
        <v>53</v>
      </c>
      <c r="F73" s="28" t="s">
        <v>31</v>
      </c>
      <c r="G73" s="10">
        <v>4</v>
      </c>
      <c r="H73" s="10" t="s">
        <v>32</v>
      </c>
      <c r="I73" s="11">
        <v>46266</v>
      </c>
      <c r="J73" s="11">
        <v>46356</v>
      </c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>
        <v>0</v>
      </c>
      <c r="AR73" s="44"/>
      <c r="AS73" s="44"/>
      <c r="AU73" s="44"/>
      <c r="AV73" s="44"/>
      <c r="AW73" s="44"/>
      <c r="AX73" s="44"/>
      <c r="AY73" s="44">
        <v>0</v>
      </c>
      <c r="AZ73" s="44"/>
      <c r="BA73" s="44"/>
      <c r="BB73" s="44"/>
      <c r="BC73" s="44"/>
      <c r="BD73" s="44"/>
      <c r="BE73" s="44"/>
      <c r="BF73" s="45"/>
      <c r="BG73" s="3"/>
    </row>
    <row r="74" spans="1:59" s="4" customFormat="1" x14ac:dyDescent="0.25">
      <c r="A74" s="65"/>
      <c r="B74" s="16" t="s">
        <v>161</v>
      </c>
      <c r="C74" s="25" t="s">
        <v>28</v>
      </c>
      <c r="D74" s="10" t="s">
        <v>155</v>
      </c>
      <c r="E74" s="10" t="s">
        <v>53</v>
      </c>
      <c r="F74" s="28" t="s">
        <v>75</v>
      </c>
      <c r="G74" s="10">
        <v>4</v>
      </c>
      <c r="H74" s="10" t="s">
        <v>32</v>
      </c>
      <c r="I74" s="11">
        <v>46024</v>
      </c>
      <c r="J74" s="11">
        <v>46387</v>
      </c>
      <c r="K74" s="44">
        <v>0</v>
      </c>
      <c r="L74" s="44">
        <v>0</v>
      </c>
      <c r="M74" s="44">
        <v>0</v>
      </c>
      <c r="N74" s="44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4">
        <v>0</v>
      </c>
      <c r="U74" s="44">
        <v>0</v>
      </c>
      <c r="V74" s="44">
        <v>0</v>
      </c>
      <c r="W74" s="44">
        <v>0</v>
      </c>
      <c r="X74" s="44">
        <v>0</v>
      </c>
      <c r="Y74" s="44">
        <v>0</v>
      </c>
      <c r="Z74" s="44">
        <v>0</v>
      </c>
      <c r="AA74" s="44">
        <v>0</v>
      </c>
      <c r="AB74" s="44">
        <v>0</v>
      </c>
      <c r="AC74" s="44">
        <v>0</v>
      </c>
      <c r="AD74" s="44">
        <v>0</v>
      </c>
      <c r="AE74" s="44">
        <v>0</v>
      </c>
      <c r="AF74" s="44">
        <v>0</v>
      </c>
      <c r="AG74" s="44">
        <v>0</v>
      </c>
      <c r="AH74" s="44">
        <v>0</v>
      </c>
      <c r="AI74" s="44">
        <v>0</v>
      </c>
      <c r="AJ74" s="44">
        <v>0</v>
      </c>
      <c r="AK74" s="44">
        <v>0</v>
      </c>
      <c r="AL74" s="44">
        <v>0</v>
      </c>
      <c r="AM74" s="44">
        <v>0</v>
      </c>
      <c r="AN74" s="44">
        <v>0</v>
      </c>
      <c r="AO74" s="44">
        <v>0</v>
      </c>
      <c r="AP74" s="44">
        <v>0</v>
      </c>
      <c r="AQ74" s="44">
        <v>0</v>
      </c>
      <c r="AR74" s="44">
        <v>0</v>
      </c>
      <c r="AS74" s="44">
        <v>0</v>
      </c>
      <c r="AT74" s="44">
        <v>0</v>
      </c>
      <c r="AU74" s="44">
        <v>0</v>
      </c>
      <c r="AV74" s="44">
        <v>0</v>
      </c>
      <c r="AW74" s="44">
        <v>0</v>
      </c>
      <c r="AX74" s="44">
        <v>0</v>
      </c>
      <c r="AY74" s="44">
        <v>0</v>
      </c>
      <c r="AZ74" s="44">
        <v>0</v>
      </c>
      <c r="BA74" s="44">
        <v>0</v>
      </c>
      <c r="BB74" s="44">
        <v>0</v>
      </c>
      <c r="BC74" s="44">
        <v>0</v>
      </c>
      <c r="BD74" s="44">
        <v>0</v>
      </c>
      <c r="BE74" s="44">
        <v>0</v>
      </c>
      <c r="BF74" s="44">
        <v>0</v>
      </c>
      <c r="BG74" s="3"/>
    </row>
    <row r="75" spans="1:59" s="4" customFormat="1" ht="40.5" customHeight="1" x14ac:dyDescent="0.25">
      <c r="A75" s="65"/>
      <c r="B75" s="16" t="s">
        <v>162</v>
      </c>
      <c r="C75" s="25" t="s">
        <v>28</v>
      </c>
      <c r="D75" s="10" t="s">
        <v>155</v>
      </c>
      <c r="E75" s="10" t="s">
        <v>163</v>
      </c>
      <c r="F75" s="28" t="s">
        <v>75</v>
      </c>
      <c r="G75" s="10">
        <v>4</v>
      </c>
      <c r="H75" s="10" t="s">
        <v>32</v>
      </c>
      <c r="I75" s="11">
        <v>46024</v>
      </c>
      <c r="J75" s="11">
        <v>46387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4">
        <v>0</v>
      </c>
      <c r="U75" s="44">
        <v>0</v>
      </c>
      <c r="V75" s="44">
        <v>0</v>
      </c>
      <c r="W75" s="44">
        <v>0</v>
      </c>
      <c r="X75" s="44">
        <v>0</v>
      </c>
      <c r="Y75" s="44">
        <v>0</v>
      </c>
      <c r="Z75" s="44">
        <v>0</v>
      </c>
      <c r="AA75" s="44">
        <v>0</v>
      </c>
      <c r="AB75" s="44">
        <v>0</v>
      </c>
      <c r="AC75" s="44">
        <v>0</v>
      </c>
      <c r="AD75" s="44">
        <v>0</v>
      </c>
      <c r="AE75" s="44">
        <v>0</v>
      </c>
      <c r="AF75" s="44">
        <v>0</v>
      </c>
      <c r="AG75" s="44">
        <v>0</v>
      </c>
      <c r="AH75" s="44">
        <v>0</v>
      </c>
      <c r="AI75" s="44">
        <v>0</v>
      </c>
      <c r="AJ75" s="44">
        <v>0</v>
      </c>
      <c r="AK75" s="44">
        <v>0</v>
      </c>
      <c r="AL75" s="44">
        <v>0</v>
      </c>
      <c r="AM75" s="44">
        <v>0</v>
      </c>
      <c r="AN75" s="44">
        <v>0</v>
      </c>
      <c r="AO75" s="44">
        <v>0</v>
      </c>
      <c r="AP75" s="44">
        <v>0</v>
      </c>
      <c r="AQ75" s="44">
        <v>0</v>
      </c>
      <c r="AR75" s="44">
        <v>0</v>
      </c>
      <c r="AS75" s="44">
        <v>0</v>
      </c>
      <c r="AT75" s="44">
        <v>0</v>
      </c>
      <c r="AU75" s="44">
        <v>0</v>
      </c>
      <c r="AV75" s="44">
        <v>0</v>
      </c>
      <c r="AW75" s="44">
        <v>0</v>
      </c>
      <c r="AX75" s="44">
        <v>0</v>
      </c>
      <c r="AY75" s="44">
        <v>0</v>
      </c>
      <c r="AZ75" s="44">
        <v>0</v>
      </c>
      <c r="BA75" s="44">
        <v>0</v>
      </c>
      <c r="BB75" s="44">
        <v>0</v>
      </c>
      <c r="BC75" s="44">
        <v>0</v>
      </c>
      <c r="BD75" s="44">
        <v>0</v>
      </c>
      <c r="BE75" s="44">
        <v>0</v>
      </c>
      <c r="BF75" s="44">
        <v>0</v>
      </c>
      <c r="BG75" s="3"/>
    </row>
    <row r="76" spans="1:59" s="4" customFormat="1" ht="49.5" customHeight="1" x14ac:dyDescent="0.25">
      <c r="A76" s="65"/>
      <c r="B76" s="16" t="s">
        <v>164</v>
      </c>
      <c r="C76" s="25" t="s">
        <v>165</v>
      </c>
      <c r="D76" s="10" t="s">
        <v>155</v>
      </c>
      <c r="E76" s="10" t="s">
        <v>53</v>
      </c>
      <c r="F76" s="28" t="s">
        <v>166</v>
      </c>
      <c r="G76" s="10">
        <v>4</v>
      </c>
      <c r="H76" s="10" t="s">
        <v>32</v>
      </c>
      <c r="I76" s="11">
        <v>46024</v>
      </c>
      <c r="J76" s="11">
        <v>46387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4">
        <v>0</v>
      </c>
      <c r="U76" s="44">
        <v>0</v>
      </c>
      <c r="V76" s="44">
        <v>0</v>
      </c>
      <c r="W76" s="44">
        <v>0</v>
      </c>
      <c r="X76" s="44">
        <v>0</v>
      </c>
      <c r="Y76" s="44">
        <v>0</v>
      </c>
      <c r="Z76" s="44">
        <v>0</v>
      </c>
      <c r="AA76" s="44">
        <v>0</v>
      </c>
      <c r="AB76" s="44">
        <v>0</v>
      </c>
      <c r="AC76" s="44">
        <v>0</v>
      </c>
      <c r="AD76" s="44">
        <v>0</v>
      </c>
      <c r="AE76" s="44">
        <v>0</v>
      </c>
      <c r="AF76" s="44">
        <v>0</v>
      </c>
      <c r="AG76" s="44">
        <v>0</v>
      </c>
      <c r="AH76" s="44">
        <v>0</v>
      </c>
      <c r="AI76" s="44">
        <v>0</v>
      </c>
      <c r="AJ76" s="44">
        <v>0</v>
      </c>
      <c r="AK76" s="44">
        <v>0</v>
      </c>
      <c r="AL76" s="44">
        <v>0</v>
      </c>
      <c r="AM76" s="44">
        <v>0</v>
      </c>
      <c r="AN76" s="44">
        <v>0</v>
      </c>
      <c r="AO76" s="44">
        <v>0</v>
      </c>
      <c r="AP76" s="44">
        <v>0</v>
      </c>
      <c r="AQ76" s="44">
        <v>0</v>
      </c>
      <c r="AR76" s="44">
        <v>0</v>
      </c>
      <c r="AS76" s="44">
        <v>0</v>
      </c>
      <c r="AT76" s="44">
        <v>0</v>
      </c>
      <c r="AU76" s="44">
        <v>0</v>
      </c>
      <c r="AV76" s="44">
        <v>0</v>
      </c>
      <c r="AW76" s="44">
        <v>0</v>
      </c>
      <c r="AX76" s="44">
        <v>0</v>
      </c>
      <c r="AY76" s="44">
        <v>0</v>
      </c>
      <c r="AZ76" s="44">
        <v>0</v>
      </c>
      <c r="BA76" s="44">
        <v>0</v>
      </c>
      <c r="BB76" s="44">
        <v>0</v>
      </c>
      <c r="BC76" s="44">
        <v>0</v>
      </c>
      <c r="BD76" s="44">
        <v>0</v>
      </c>
      <c r="BE76" s="44">
        <v>0</v>
      </c>
      <c r="BF76" s="44">
        <v>0</v>
      </c>
      <c r="BG76" s="3"/>
    </row>
    <row r="77" spans="1:59" s="4" customFormat="1" ht="71.150000000000006" customHeight="1" x14ac:dyDescent="0.25">
      <c r="A77" s="65"/>
      <c r="B77" s="53" t="s">
        <v>167</v>
      </c>
      <c r="C77" s="25" t="s">
        <v>28</v>
      </c>
      <c r="D77" s="10" t="s">
        <v>155</v>
      </c>
      <c r="E77" s="10" t="s">
        <v>53</v>
      </c>
      <c r="F77" s="28" t="s">
        <v>105</v>
      </c>
      <c r="G77" s="10">
        <v>2.4</v>
      </c>
      <c r="H77" s="10" t="s">
        <v>32</v>
      </c>
      <c r="I77" s="11">
        <v>46024</v>
      </c>
      <c r="J77" s="11">
        <v>46387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4">
        <v>0</v>
      </c>
      <c r="U77" s="44">
        <v>0</v>
      </c>
      <c r="V77" s="44">
        <v>0</v>
      </c>
      <c r="W77" s="44">
        <v>0</v>
      </c>
      <c r="X77" s="44">
        <v>0</v>
      </c>
      <c r="Y77" s="44">
        <v>0</v>
      </c>
      <c r="Z77" s="44">
        <v>0</v>
      </c>
      <c r="AA77" s="44">
        <v>0</v>
      </c>
      <c r="AB77" s="44">
        <v>0</v>
      </c>
      <c r="AC77" s="44">
        <v>0</v>
      </c>
      <c r="AD77" s="44">
        <v>0</v>
      </c>
      <c r="AE77" s="44">
        <v>0</v>
      </c>
      <c r="AF77" s="44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0</v>
      </c>
      <c r="AM77" s="44">
        <v>0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S77" s="44">
        <v>0</v>
      </c>
      <c r="AT77" s="44">
        <v>0</v>
      </c>
      <c r="AU77" s="44">
        <v>0</v>
      </c>
      <c r="AV77" s="44">
        <v>0</v>
      </c>
      <c r="AW77" s="44">
        <v>0</v>
      </c>
      <c r="AX77" s="44">
        <v>0</v>
      </c>
      <c r="AY77" s="44">
        <v>0</v>
      </c>
      <c r="AZ77" s="44">
        <v>0</v>
      </c>
      <c r="BA77" s="44">
        <v>0</v>
      </c>
      <c r="BB77" s="44">
        <v>0</v>
      </c>
      <c r="BC77" s="44">
        <v>0</v>
      </c>
      <c r="BD77" s="44">
        <v>0</v>
      </c>
      <c r="BE77" s="44">
        <v>0</v>
      </c>
      <c r="BF77" s="44">
        <v>0</v>
      </c>
      <c r="BG77" s="3"/>
    </row>
    <row r="78" spans="1:59" s="4" customFormat="1" ht="27" x14ac:dyDescent="0.25">
      <c r="A78" s="65"/>
      <c r="B78" s="16" t="s">
        <v>168</v>
      </c>
      <c r="C78" s="25" t="s">
        <v>28</v>
      </c>
      <c r="D78" s="10" t="s">
        <v>155</v>
      </c>
      <c r="E78" s="10" t="s">
        <v>169</v>
      </c>
      <c r="F78" s="28" t="s">
        <v>51</v>
      </c>
      <c r="G78" s="10">
        <v>4</v>
      </c>
      <c r="H78" s="10" t="s">
        <v>32</v>
      </c>
      <c r="I78" s="11">
        <v>46055</v>
      </c>
      <c r="J78" s="11">
        <v>46387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4">
        <v>0</v>
      </c>
      <c r="U78" s="44">
        <v>0</v>
      </c>
      <c r="V78" s="44">
        <v>0</v>
      </c>
      <c r="W78" s="44">
        <v>0</v>
      </c>
      <c r="X78" s="44">
        <v>0</v>
      </c>
      <c r="Y78" s="44">
        <v>0</v>
      </c>
      <c r="Z78" s="44">
        <v>0</v>
      </c>
      <c r="AA78" s="44">
        <v>0</v>
      </c>
      <c r="AB78" s="44">
        <v>0</v>
      </c>
      <c r="AC78" s="44">
        <v>0</v>
      </c>
      <c r="AD78" s="44">
        <v>0</v>
      </c>
      <c r="AE78" s="44">
        <v>0</v>
      </c>
      <c r="AF78" s="44">
        <v>0</v>
      </c>
      <c r="AG78" s="44">
        <v>0</v>
      </c>
      <c r="AH78" s="44">
        <v>0</v>
      </c>
      <c r="AI78" s="44">
        <v>0</v>
      </c>
      <c r="AJ78" s="44">
        <v>0</v>
      </c>
      <c r="AK78" s="44">
        <v>0</v>
      </c>
      <c r="AL78" s="44">
        <v>0</v>
      </c>
      <c r="AM78" s="44">
        <v>0</v>
      </c>
      <c r="AN78" s="44">
        <v>0</v>
      </c>
      <c r="AO78" s="44">
        <v>0</v>
      </c>
      <c r="AP78" s="44">
        <v>0</v>
      </c>
      <c r="AQ78" s="44">
        <v>0</v>
      </c>
      <c r="AR78" s="44">
        <v>0</v>
      </c>
      <c r="AS78" s="44">
        <v>0</v>
      </c>
      <c r="AT78" s="44">
        <v>0</v>
      </c>
      <c r="AU78" s="44">
        <v>0</v>
      </c>
      <c r="AV78" s="44">
        <v>0</v>
      </c>
      <c r="AW78" s="44">
        <v>0</v>
      </c>
      <c r="AX78" s="44">
        <v>0</v>
      </c>
      <c r="AY78" s="44">
        <v>0</v>
      </c>
      <c r="AZ78" s="44">
        <v>0</v>
      </c>
      <c r="BA78" s="44">
        <v>0</v>
      </c>
      <c r="BB78" s="44">
        <v>0</v>
      </c>
      <c r="BC78" s="44">
        <v>0</v>
      </c>
      <c r="BD78" s="44">
        <v>0</v>
      </c>
      <c r="BE78" s="44">
        <v>0</v>
      </c>
      <c r="BF78" s="44">
        <v>0</v>
      </c>
      <c r="BG78" s="3"/>
    </row>
    <row r="79" spans="1:59" s="4" customFormat="1" x14ac:dyDescent="0.25">
      <c r="A79" s="65"/>
      <c r="B79" s="16" t="s">
        <v>170</v>
      </c>
      <c r="C79" s="25" t="s">
        <v>28</v>
      </c>
      <c r="D79" s="10" t="s">
        <v>155</v>
      </c>
      <c r="E79" s="10" t="s">
        <v>171</v>
      </c>
      <c r="F79" s="28" t="s">
        <v>51</v>
      </c>
      <c r="G79" s="10">
        <v>4</v>
      </c>
      <c r="H79" s="10" t="s">
        <v>32</v>
      </c>
      <c r="I79" s="11">
        <v>46055</v>
      </c>
      <c r="J79" s="11">
        <v>46387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4">
        <v>0</v>
      </c>
      <c r="U79" s="44">
        <v>0</v>
      </c>
      <c r="V79" s="44">
        <v>0</v>
      </c>
      <c r="W79" s="44">
        <v>0</v>
      </c>
      <c r="X79" s="44">
        <v>0</v>
      </c>
      <c r="Y79" s="44">
        <v>0</v>
      </c>
      <c r="Z79" s="44">
        <v>0</v>
      </c>
      <c r="AA79" s="44">
        <v>0</v>
      </c>
      <c r="AB79" s="44">
        <v>0</v>
      </c>
      <c r="AC79" s="44">
        <v>0</v>
      </c>
      <c r="AD79" s="44">
        <v>0</v>
      </c>
      <c r="AE79" s="44">
        <v>0</v>
      </c>
      <c r="AF79" s="44">
        <v>0</v>
      </c>
      <c r="AG79" s="44">
        <v>0</v>
      </c>
      <c r="AH79" s="44">
        <v>0</v>
      </c>
      <c r="AI79" s="44">
        <v>0</v>
      </c>
      <c r="AJ79" s="44">
        <v>0</v>
      </c>
      <c r="AK79" s="44">
        <v>0</v>
      </c>
      <c r="AL79" s="44">
        <v>0</v>
      </c>
      <c r="AM79" s="44">
        <v>0</v>
      </c>
      <c r="AN79" s="44">
        <v>0</v>
      </c>
      <c r="AO79" s="44">
        <v>0</v>
      </c>
      <c r="AP79" s="44">
        <v>0</v>
      </c>
      <c r="AQ79" s="44">
        <v>0</v>
      </c>
      <c r="AR79" s="44">
        <v>0</v>
      </c>
      <c r="AS79" s="44">
        <v>0</v>
      </c>
      <c r="AT79" s="44">
        <v>0</v>
      </c>
      <c r="AU79" s="44">
        <v>0</v>
      </c>
      <c r="AV79" s="44">
        <v>0</v>
      </c>
      <c r="AW79" s="44">
        <v>0</v>
      </c>
      <c r="AX79" s="44">
        <v>0</v>
      </c>
      <c r="AY79" s="44">
        <v>0</v>
      </c>
      <c r="AZ79" s="44">
        <v>0</v>
      </c>
      <c r="BA79" s="44">
        <v>0</v>
      </c>
      <c r="BB79" s="44">
        <v>0</v>
      </c>
      <c r="BC79" s="44">
        <v>0</v>
      </c>
      <c r="BD79" s="44">
        <v>0</v>
      </c>
      <c r="BE79" s="44">
        <v>0</v>
      </c>
      <c r="BF79" s="44">
        <v>0</v>
      </c>
      <c r="BG79" s="3"/>
    </row>
    <row r="80" spans="1:59" s="4" customFormat="1" x14ac:dyDescent="0.25">
      <c r="A80" s="65"/>
      <c r="B80" s="16" t="s">
        <v>211</v>
      </c>
      <c r="C80" s="101" t="s">
        <v>142</v>
      </c>
      <c r="D80" s="101" t="s">
        <v>99</v>
      </c>
      <c r="E80" s="101" t="s">
        <v>171</v>
      </c>
      <c r="F80" s="102" t="s">
        <v>31</v>
      </c>
      <c r="G80" s="101">
        <v>4</v>
      </c>
      <c r="H80" s="101"/>
      <c r="I80" s="11" t="s">
        <v>212</v>
      </c>
      <c r="J80" s="11" t="s">
        <v>213</v>
      </c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60"/>
      <c r="BG80" s="3"/>
    </row>
    <row r="81" spans="1:60" s="4" customFormat="1" x14ac:dyDescent="0.25">
      <c r="A81" s="66"/>
      <c r="B81" s="16" t="s">
        <v>214</v>
      </c>
      <c r="C81" s="101" t="s">
        <v>142</v>
      </c>
      <c r="D81" s="101" t="s">
        <v>99</v>
      </c>
      <c r="E81" s="101" t="s">
        <v>171</v>
      </c>
      <c r="F81" s="102" t="s">
        <v>31</v>
      </c>
      <c r="G81" s="101">
        <v>4</v>
      </c>
      <c r="H81" s="101"/>
      <c r="I81" s="11" t="s">
        <v>10</v>
      </c>
      <c r="J81" s="11" t="s">
        <v>10</v>
      </c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60"/>
      <c r="BG81" s="3"/>
    </row>
    <row r="82" spans="1:60" s="4" customFormat="1" ht="30" customHeight="1" x14ac:dyDescent="0.25">
      <c r="A82" s="89" t="s">
        <v>172</v>
      </c>
      <c r="B82" s="17" t="s">
        <v>173</v>
      </c>
      <c r="C82" s="25" t="s">
        <v>28</v>
      </c>
      <c r="D82" s="10" t="s">
        <v>56</v>
      </c>
      <c r="E82" s="10" t="s">
        <v>53</v>
      </c>
      <c r="F82" s="28" t="s">
        <v>51</v>
      </c>
      <c r="G82" s="10">
        <v>2</v>
      </c>
      <c r="H82" s="10" t="s">
        <v>32</v>
      </c>
      <c r="I82" s="11">
        <v>46032</v>
      </c>
      <c r="J82" s="11">
        <v>46371</v>
      </c>
      <c r="K82" s="44">
        <v>0</v>
      </c>
      <c r="L82" s="44">
        <v>0</v>
      </c>
      <c r="M82" s="44"/>
      <c r="N82" s="44"/>
      <c r="O82" s="44">
        <v>0</v>
      </c>
      <c r="P82" s="44">
        <v>0</v>
      </c>
      <c r="Q82" s="44"/>
      <c r="R82" s="44"/>
      <c r="S82" s="44">
        <v>0</v>
      </c>
      <c r="T82" s="44">
        <v>0</v>
      </c>
      <c r="U82" s="44"/>
      <c r="V82" s="44"/>
      <c r="W82" s="44">
        <v>0</v>
      </c>
      <c r="X82" s="44">
        <v>0</v>
      </c>
      <c r="Y82" s="44"/>
      <c r="Z82" s="44"/>
      <c r="AA82" s="44">
        <v>0</v>
      </c>
      <c r="AB82" s="44">
        <v>0</v>
      </c>
      <c r="AC82" s="44"/>
      <c r="AD82" s="44"/>
      <c r="AE82" s="44">
        <v>0</v>
      </c>
      <c r="AF82" s="44">
        <v>0</v>
      </c>
      <c r="AG82" s="44"/>
      <c r="AH82" s="44"/>
      <c r="AI82" s="44">
        <v>0</v>
      </c>
      <c r="AJ82" s="44">
        <v>0</v>
      </c>
      <c r="AK82" s="44"/>
      <c r="AL82" s="44"/>
      <c r="AM82" s="44">
        <v>0</v>
      </c>
      <c r="AN82" s="44">
        <v>0</v>
      </c>
      <c r="AO82" s="44"/>
      <c r="AP82" s="44"/>
      <c r="AQ82" s="44">
        <v>0</v>
      </c>
      <c r="AR82" s="44">
        <v>0</v>
      </c>
      <c r="AS82" s="44"/>
      <c r="AT82" s="44"/>
      <c r="AU82" s="44">
        <v>0</v>
      </c>
      <c r="AV82" s="44">
        <v>0</v>
      </c>
      <c r="AW82" s="44"/>
      <c r="AX82" s="44"/>
      <c r="AY82" s="44">
        <v>0</v>
      </c>
      <c r="AZ82" s="44">
        <v>0</v>
      </c>
      <c r="BA82" s="44"/>
      <c r="BB82" s="44"/>
      <c r="BC82" s="44">
        <v>0</v>
      </c>
      <c r="BD82" s="44">
        <v>0</v>
      </c>
      <c r="BE82" s="44"/>
      <c r="BF82" s="45"/>
      <c r="BG82" s="3"/>
    </row>
    <row r="83" spans="1:60" s="4" customFormat="1" x14ac:dyDescent="0.25">
      <c r="A83" s="90"/>
      <c r="B83" s="17" t="s">
        <v>174</v>
      </c>
      <c r="C83" s="25" t="s">
        <v>28</v>
      </c>
      <c r="D83" s="10" t="s">
        <v>56</v>
      </c>
      <c r="E83" s="10" t="s">
        <v>53</v>
      </c>
      <c r="F83" s="28" t="s">
        <v>31</v>
      </c>
      <c r="G83" s="10">
        <v>2</v>
      </c>
      <c r="H83" s="10" t="s">
        <v>32</v>
      </c>
      <c r="I83" s="48">
        <v>46082</v>
      </c>
      <c r="J83" s="48">
        <v>46142</v>
      </c>
      <c r="K83" s="44"/>
      <c r="L83" s="44"/>
      <c r="M83" s="44"/>
      <c r="N83" s="44"/>
      <c r="O83" s="44"/>
      <c r="P83" s="44"/>
      <c r="Q83" s="44"/>
      <c r="R83" s="44"/>
      <c r="S83" s="44">
        <v>0</v>
      </c>
      <c r="T83" s="44">
        <v>0</v>
      </c>
      <c r="U83" s="44">
        <v>0</v>
      </c>
      <c r="V83" s="44">
        <v>0</v>
      </c>
      <c r="W83" s="44">
        <v>0</v>
      </c>
      <c r="X83" s="44">
        <v>0</v>
      </c>
      <c r="Y83" s="44">
        <v>0</v>
      </c>
      <c r="Z83" s="44">
        <v>0</v>
      </c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5"/>
      <c r="BG83" s="3"/>
    </row>
    <row r="84" spans="1:60" s="4" customFormat="1" ht="27" x14ac:dyDescent="0.25">
      <c r="A84" s="90"/>
      <c r="B84" s="17" t="s">
        <v>175</v>
      </c>
      <c r="C84" s="25" t="s">
        <v>28</v>
      </c>
      <c r="D84" s="10" t="s">
        <v>48</v>
      </c>
      <c r="E84" s="10" t="s">
        <v>53</v>
      </c>
      <c r="F84" s="28" t="s">
        <v>31</v>
      </c>
      <c r="G84" s="10">
        <v>2</v>
      </c>
      <c r="H84" s="10" t="s">
        <v>32</v>
      </c>
      <c r="I84" s="11">
        <v>46327</v>
      </c>
      <c r="J84" s="11">
        <v>46356</v>
      </c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>
        <v>0</v>
      </c>
      <c r="AZ84" s="44">
        <v>0</v>
      </c>
      <c r="BA84" s="44">
        <v>0</v>
      </c>
      <c r="BB84" s="44">
        <v>0</v>
      </c>
      <c r="BC84" s="44"/>
      <c r="BD84" s="44"/>
      <c r="BE84" s="44"/>
      <c r="BF84" s="45"/>
      <c r="BG84" s="3"/>
    </row>
    <row r="85" spans="1:60" s="4" customFormat="1" ht="30" customHeight="1" x14ac:dyDescent="0.25">
      <c r="A85" s="90"/>
      <c r="B85" s="17" t="s">
        <v>176</v>
      </c>
      <c r="C85" s="25" t="s">
        <v>28</v>
      </c>
      <c r="D85" s="10" t="s">
        <v>29</v>
      </c>
      <c r="E85" s="10" t="s">
        <v>177</v>
      </c>
      <c r="F85" s="28" t="s">
        <v>31</v>
      </c>
      <c r="G85" s="10">
        <v>2</v>
      </c>
      <c r="H85" s="10" t="s">
        <v>32</v>
      </c>
      <c r="I85" s="11">
        <v>46143</v>
      </c>
      <c r="J85" s="11">
        <v>46264</v>
      </c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>
        <v>0</v>
      </c>
      <c r="AB85" s="44">
        <v>0</v>
      </c>
      <c r="AC85" s="44">
        <v>0</v>
      </c>
      <c r="AD85" s="44">
        <v>0</v>
      </c>
      <c r="AE85" s="44">
        <v>0</v>
      </c>
      <c r="AF85" s="44">
        <v>0</v>
      </c>
      <c r="AG85" s="44">
        <v>0</v>
      </c>
      <c r="AH85" s="44">
        <v>0</v>
      </c>
      <c r="AI85" s="44">
        <v>0</v>
      </c>
      <c r="AJ85" s="44">
        <v>0</v>
      </c>
      <c r="AK85" s="44">
        <v>0</v>
      </c>
      <c r="AL85" s="44">
        <v>0</v>
      </c>
      <c r="AM85" s="44">
        <v>0</v>
      </c>
      <c r="AN85" s="44">
        <v>0</v>
      </c>
      <c r="AO85" s="44">
        <v>0</v>
      </c>
      <c r="AP85" s="44">
        <v>0</v>
      </c>
      <c r="AQ85" s="44">
        <v>0</v>
      </c>
      <c r="AR85" s="44">
        <v>0</v>
      </c>
      <c r="AS85" s="44">
        <v>0</v>
      </c>
      <c r="AT85" s="44">
        <v>0</v>
      </c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5"/>
      <c r="BG85" s="3"/>
    </row>
    <row r="86" spans="1:60" s="4" customFormat="1" ht="20.149999999999999" customHeight="1" x14ac:dyDescent="0.25">
      <c r="A86" s="90"/>
      <c r="B86" s="17" t="s">
        <v>178</v>
      </c>
      <c r="C86" s="25" t="s">
        <v>28</v>
      </c>
      <c r="D86" s="10" t="s">
        <v>103</v>
      </c>
      <c r="E86" s="10" t="s">
        <v>179</v>
      </c>
      <c r="F86" s="28" t="s">
        <v>105</v>
      </c>
      <c r="G86" s="10">
        <v>2</v>
      </c>
      <c r="H86" s="10" t="s">
        <v>32</v>
      </c>
      <c r="I86" s="11">
        <v>46023</v>
      </c>
      <c r="J86" s="11">
        <v>46387</v>
      </c>
      <c r="K86" s="44">
        <v>0</v>
      </c>
      <c r="L86" s="44">
        <v>0</v>
      </c>
      <c r="M86" s="44">
        <v>0</v>
      </c>
      <c r="N86" s="44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4">
        <v>0</v>
      </c>
      <c r="U86" s="44">
        <v>0</v>
      </c>
      <c r="V86" s="44">
        <v>0</v>
      </c>
      <c r="W86" s="44">
        <v>0</v>
      </c>
      <c r="X86" s="44">
        <v>0</v>
      </c>
      <c r="Y86" s="44">
        <v>0</v>
      </c>
      <c r="Z86" s="44">
        <v>0</v>
      </c>
      <c r="AA86" s="44">
        <v>0</v>
      </c>
      <c r="AB86" s="44">
        <v>0</v>
      </c>
      <c r="AC86" s="44">
        <v>0</v>
      </c>
      <c r="AD86" s="44">
        <v>0</v>
      </c>
      <c r="AE86" s="44">
        <v>0</v>
      </c>
      <c r="AF86" s="44">
        <v>0</v>
      </c>
      <c r="AG86" s="44">
        <v>0</v>
      </c>
      <c r="AH86" s="44">
        <v>0</v>
      </c>
      <c r="AI86" s="44">
        <v>0</v>
      </c>
      <c r="AJ86" s="44">
        <v>0</v>
      </c>
      <c r="AK86" s="44">
        <v>0</v>
      </c>
      <c r="AL86" s="44">
        <v>0</v>
      </c>
      <c r="AM86" s="44">
        <v>0</v>
      </c>
      <c r="AN86" s="44">
        <v>0</v>
      </c>
      <c r="AO86" s="44">
        <v>0</v>
      </c>
      <c r="AP86" s="44">
        <v>0</v>
      </c>
      <c r="AQ86" s="44">
        <v>0</v>
      </c>
      <c r="AR86" s="44">
        <v>0</v>
      </c>
      <c r="AS86" s="44">
        <v>0</v>
      </c>
      <c r="AT86" s="44">
        <v>0</v>
      </c>
      <c r="AU86" s="44">
        <v>0</v>
      </c>
      <c r="AV86" s="44">
        <v>0</v>
      </c>
      <c r="AW86" s="44">
        <v>0</v>
      </c>
      <c r="AX86" s="44">
        <v>0</v>
      </c>
      <c r="AY86" s="44">
        <v>0</v>
      </c>
      <c r="AZ86" s="44">
        <v>0</v>
      </c>
      <c r="BA86" s="44">
        <v>0</v>
      </c>
      <c r="BB86" s="44">
        <v>0</v>
      </c>
      <c r="BC86" s="44">
        <v>0</v>
      </c>
      <c r="BD86" s="44">
        <v>0</v>
      </c>
      <c r="BE86" s="44">
        <v>0</v>
      </c>
      <c r="BF86" s="44">
        <v>0</v>
      </c>
      <c r="BG86" s="3"/>
    </row>
    <row r="87" spans="1:60" s="4" customFormat="1" ht="30.75" customHeight="1" x14ac:dyDescent="0.25">
      <c r="A87" s="90"/>
      <c r="B87" s="17" t="s">
        <v>180</v>
      </c>
      <c r="C87" s="25" t="s">
        <v>28</v>
      </c>
      <c r="D87" s="10" t="s">
        <v>56</v>
      </c>
      <c r="E87" s="10" t="s">
        <v>179</v>
      </c>
      <c r="F87" s="58" t="s">
        <v>105</v>
      </c>
      <c r="G87" s="25">
        <v>2</v>
      </c>
      <c r="H87" s="25" t="s">
        <v>32</v>
      </c>
      <c r="I87" s="48">
        <v>46357</v>
      </c>
      <c r="J87" s="48">
        <v>46387</v>
      </c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>
        <v>0</v>
      </c>
      <c r="BD87" s="44">
        <v>0</v>
      </c>
      <c r="BE87" s="44">
        <v>0</v>
      </c>
      <c r="BF87" s="45">
        <v>0</v>
      </c>
      <c r="BG87" s="3"/>
    </row>
    <row r="88" spans="1:60" s="4" customFormat="1" ht="31.5" customHeight="1" x14ac:dyDescent="0.25">
      <c r="A88" s="90"/>
      <c r="B88" s="17" t="s">
        <v>181</v>
      </c>
      <c r="C88" s="25" t="s">
        <v>28</v>
      </c>
      <c r="D88" s="10" t="s">
        <v>48</v>
      </c>
      <c r="E88" s="25" t="s">
        <v>36</v>
      </c>
      <c r="F88" s="28" t="s">
        <v>51</v>
      </c>
      <c r="G88" s="21">
        <v>2</v>
      </c>
      <c r="H88" s="10" t="s">
        <v>32</v>
      </c>
      <c r="I88" s="11">
        <v>46023</v>
      </c>
      <c r="J88" s="11">
        <v>46387</v>
      </c>
      <c r="K88" s="44"/>
      <c r="L88" s="44"/>
      <c r="M88" s="44"/>
      <c r="N88" s="44">
        <v>0</v>
      </c>
      <c r="O88" s="44"/>
      <c r="P88" s="44"/>
      <c r="Q88" s="44"/>
      <c r="R88" s="44">
        <v>0</v>
      </c>
      <c r="S88" s="44"/>
      <c r="T88" s="44"/>
      <c r="U88" s="44"/>
      <c r="V88" s="44">
        <v>0</v>
      </c>
      <c r="W88" s="44"/>
      <c r="X88" s="44"/>
      <c r="Y88" s="44"/>
      <c r="Z88" s="44">
        <v>0</v>
      </c>
      <c r="AA88" s="44"/>
      <c r="AB88" s="44"/>
      <c r="AC88" s="44"/>
      <c r="AD88" s="44">
        <v>0</v>
      </c>
      <c r="AE88" s="44"/>
      <c r="AF88" s="44"/>
      <c r="AG88" s="44"/>
      <c r="AH88" s="44">
        <v>0</v>
      </c>
      <c r="AI88" s="44"/>
      <c r="AJ88" s="44"/>
      <c r="AK88" s="44"/>
      <c r="AL88" s="44">
        <v>0</v>
      </c>
      <c r="AM88" s="44"/>
      <c r="AN88" s="44"/>
      <c r="AO88" s="44"/>
      <c r="AP88" s="44">
        <v>0</v>
      </c>
      <c r="AQ88" s="44"/>
      <c r="AR88" s="44"/>
      <c r="AS88" s="44"/>
      <c r="AT88" s="44">
        <v>0</v>
      </c>
      <c r="AU88" s="44"/>
      <c r="AV88" s="44"/>
      <c r="AW88" s="44"/>
      <c r="AX88" s="44">
        <v>0</v>
      </c>
      <c r="AY88" s="44"/>
      <c r="AZ88" s="44"/>
      <c r="BA88" s="44"/>
      <c r="BB88" s="44">
        <v>0</v>
      </c>
      <c r="BC88" s="44"/>
      <c r="BD88" s="44"/>
      <c r="BE88" s="44"/>
      <c r="BF88" s="45">
        <v>0</v>
      </c>
      <c r="BG88" s="3"/>
    </row>
    <row r="89" spans="1:60" s="4" customFormat="1" ht="24" customHeight="1" x14ac:dyDescent="0.25">
      <c r="A89" s="90"/>
      <c r="B89" s="17" t="s">
        <v>182</v>
      </c>
      <c r="C89" s="25" t="s">
        <v>183</v>
      </c>
      <c r="D89" s="10" t="s">
        <v>29</v>
      </c>
      <c r="E89" s="25" t="s">
        <v>36</v>
      </c>
      <c r="F89" s="28" t="s">
        <v>37</v>
      </c>
      <c r="G89" s="21">
        <v>2</v>
      </c>
      <c r="H89" s="10" t="s">
        <v>32</v>
      </c>
      <c r="I89" s="11">
        <v>46027</v>
      </c>
      <c r="J89" s="11">
        <v>46387</v>
      </c>
      <c r="K89" s="44">
        <v>0</v>
      </c>
      <c r="L89" s="44">
        <v>0</v>
      </c>
      <c r="M89" s="44">
        <v>0</v>
      </c>
      <c r="N89" s="44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4">
        <v>0</v>
      </c>
      <c r="U89" s="44">
        <v>0</v>
      </c>
      <c r="V89" s="44">
        <v>0</v>
      </c>
      <c r="W89" s="44">
        <v>0</v>
      </c>
      <c r="X89" s="44">
        <v>0</v>
      </c>
      <c r="Y89" s="44">
        <v>0</v>
      </c>
      <c r="Z89" s="44">
        <v>0</v>
      </c>
      <c r="AA89" s="44">
        <v>0</v>
      </c>
      <c r="AB89" s="44">
        <v>0</v>
      </c>
      <c r="AC89" s="44">
        <v>0</v>
      </c>
      <c r="AD89" s="44">
        <v>0</v>
      </c>
      <c r="AE89" s="44">
        <v>0</v>
      </c>
      <c r="AF89" s="44">
        <v>0</v>
      </c>
      <c r="AG89" s="44">
        <v>0</v>
      </c>
      <c r="AH89" s="44">
        <v>0</v>
      </c>
      <c r="AI89" s="44">
        <v>0</v>
      </c>
      <c r="AJ89" s="44">
        <v>0</v>
      </c>
      <c r="AK89" s="44">
        <v>0</v>
      </c>
      <c r="AL89" s="44">
        <v>0</v>
      </c>
      <c r="AM89" s="44">
        <v>0</v>
      </c>
      <c r="AN89" s="44">
        <v>0</v>
      </c>
      <c r="AO89" s="44">
        <v>0</v>
      </c>
      <c r="AP89" s="44">
        <v>0</v>
      </c>
      <c r="AQ89" s="44">
        <v>0</v>
      </c>
      <c r="AR89" s="44">
        <v>0</v>
      </c>
      <c r="AS89" s="44">
        <v>0</v>
      </c>
      <c r="AT89" s="44">
        <v>0</v>
      </c>
      <c r="AU89" s="44">
        <v>0</v>
      </c>
      <c r="AV89" s="44">
        <v>0</v>
      </c>
      <c r="AW89" s="44">
        <v>0</v>
      </c>
      <c r="AX89" s="44">
        <v>0</v>
      </c>
      <c r="AY89" s="44">
        <v>0</v>
      </c>
      <c r="AZ89" s="44">
        <v>0</v>
      </c>
      <c r="BA89" s="44">
        <v>0</v>
      </c>
      <c r="BB89" s="44">
        <v>0</v>
      </c>
      <c r="BC89" s="44">
        <v>0</v>
      </c>
      <c r="BD89" s="44">
        <v>0</v>
      </c>
      <c r="BE89" s="44">
        <v>0</v>
      </c>
      <c r="BF89" s="44">
        <v>0</v>
      </c>
      <c r="BG89" s="3"/>
    </row>
    <row r="90" spans="1:60" s="4" customFormat="1" ht="35.15" customHeight="1" x14ac:dyDescent="0.25">
      <c r="A90" s="91"/>
      <c r="B90" s="17" t="s">
        <v>184</v>
      </c>
      <c r="C90" s="25" t="s">
        <v>183</v>
      </c>
      <c r="D90" s="10" t="s">
        <v>29</v>
      </c>
      <c r="E90" s="25" t="s">
        <v>185</v>
      </c>
      <c r="F90" s="28" t="s">
        <v>186</v>
      </c>
      <c r="G90" s="21">
        <v>2</v>
      </c>
      <c r="H90" s="10" t="s">
        <v>32</v>
      </c>
      <c r="I90" s="11">
        <v>46027</v>
      </c>
      <c r="J90" s="11">
        <v>46233</v>
      </c>
      <c r="K90" s="44">
        <v>0</v>
      </c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>
        <v>0</v>
      </c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3"/>
    </row>
    <row r="91" spans="1:60" ht="61" customHeight="1" x14ac:dyDescent="0.35">
      <c r="A91" s="70" t="s">
        <v>187</v>
      </c>
      <c r="B91" s="18" t="s">
        <v>188</v>
      </c>
      <c r="C91" s="25" t="s">
        <v>28</v>
      </c>
      <c r="D91" s="10" t="s">
        <v>29</v>
      </c>
      <c r="E91" s="10" t="s">
        <v>53</v>
      </c>
      <c r="F91" s="28" t="s">
        <v>51</v>
      </c>
      <c r="G91" s="10" t="s">
        <v>189</v>
      </c>
      <c r="H91" s="10" t="s">
        <v>32</v>
      </c>
      <c r="I91" s="11">
        <v>46027</v>
      </c>
      <c r="J91" s="11">
        <v>46387</v>
      </c>
      <c r="K91" s="47">
        <v>0</v>
      </c>
      <c r="L91" s="47">
        <v>0</v>
      </c>
      <c r="M91" s="47">
        <v>0</v>
      </c>
      <c r="N91" s="47">
        <v>0</v>
      </c>
      <c r="O91" s="47">
        <v>0</v>
      </c>
      <c r="P91" s="47">
        <v>0</v>
      </c>
      <c r="Q91" s="47">
        <v>0</v>
      </c>
      <c r="R91" s="47">
        <v>0</v>
      </c>
      <c r="S91" s="47">
        <v>0</v>
      </c>
      <c r="T91" s="47">
        <v>0</v>
      </c>
      <c r="U91" s="47">
        <v>0</v>
      </c>
      <c r="V91" s="47">
        <v>0</v>
      </c>
      <c r="W91" s="47">
        <v>0</v>
      </c>
      <c r="X91" s="47">
        <v>0</v>
      </c>
      <c r="Y91" s="47">
        <v>0</v>
      </c>
      <c r="Z91" s="47">
        <v>0</v>
      </c>
      <c r="AA91" s="47">
        <v>0</v>
      </c>
      <c r="AB91" s="47">
        <v>0</v>
      </c>
      <c r="AC91" s="47">
        <v>0</v>
      </c>
      <c r="AD91" s="47">
        <v>0</v>
      </c>
      <c r="AE91" s="47">
        <v>0</v>
      </c>
      <c r="AF91" s="47">
        <v>0</v>
      </c>
      <c r="AG91" s="47">
        <v>0</v>
      </c>
      <c r="AH91" s="47">
        <v>0</v>
      </c>
      <c r="AI91" s="47">
        <v>0</v>
      </c>
      <c r="AJ91" s="47">
        <v>0</v>
      </c>
      <c r="AK91" s="47">
        <v>0</v>
      </c>
      <c r="AL91" s="47">
        <v>0</v>
      </c>
      <c r="AM91" s="47">
        <v>0</v>
      </c>
      <c r="AN91" s="47">
        <v>0</v>
      </c>
      <c r="AO91" s="47">
        <v>0</v>
      </c>
      <c r="AP91" s="47">
        <v>0</v>
      </c>
      <c r="AQ91" s="47">
        <v>0</v>
      </c>
      <c r="AR91" s="47">
        <v>0</v>
      </c>
      <c r="AS91" s="47">
        <v>0</v>
      </c>
      <c r="AT91" s="47">
        <v>0</v>
      </c>
      <c r="AU91" s="47">
        <v>0</v>
      </c>
      <c r="AV91" s="47">
        <v>0</v>
      </c>
      <c r="AW91" s="47">
        <v>0</v>
      </c>
      <c r="AX91" s="47">
        <v>0</v>
      </c>
      <c r="AY91" s="47">
        <v>0</v>
      </c>
      <c r="AZ91" s="47">
        <v>0</v>
      </c>
      <c r="BA91" s="47">
        <v>0</v>
      </c>
      <c r="BB91" s="47">
        <v>0</v>
      </c>
      <c r="BC91" s="47">
        <v>0</v>
      </c>
      <c r="BD91" s="47">
        <v>0</v>
      </c>
      <c r="BE91" s="47">
        <v>0</v>
      </c>
      <c r="BF91" s="47">
        <v>0</v>
      </c>
      <c r="BG91" s="5"/>
    </row>
    <row r="92" spans="1:60" s="4" customFormat="1" ht="40.5" customHeight="1" x14ac:dyDescent="0.35">
      <c r="A92" s="70"/>
      <c r="B92" s="18" t="s">
        <v>190</v>
      </c>
      <c r="C92" s="25" t="s">
        <v>28</v>
      </c>
      <c r="D92" s="10" t="s">
        <v>29</v>
      </c>
      <c r="E92" s="10" t="s">
        <v>53</v>
      </c>
      <c r="F92" s="28" t="s">
        <v>31</v>
      </c>
      <c r="G92" s="10">
        <v>1.2</v>
      </c>
      <c r="H92" s="10" t="s">
        <v>32</v>
      </c>
      <c r="I92" s="11">
        <v>46174</v>
      </c>
      <c r="J92" s="11">
        <v>46387</v>
      </c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7"/>
      <c r="Z92" s="47"/>
      <c r="AA92" s="47"/>
      <c r="AB92" s="44"/>
      <c r="AC92" s="47"/>
      <c r="AD92" s="47"/>
      <c r="AE92" s="47">
        <v>0</v>
      </c>
      <c r="AF92" s="44"/>
      <c r="AG92" s="47"/>
      <c r="AH92" s="47"/>
      <c r="AI92" s="47">
        <v>0</v>
      </c>
      <c r="AJ92" s="44"/>
      <c r="AK92" s="47"/>
      <c r="AL92" s="47"/>
      <c r="AM92" s="47">
        <v>0</v>
      </c>
      <c r="AN92" s="44"/>
      <c r="AO92" s="47"/>
      <c r="AP92" s="47"/>
      <c r="AQ92" s="47">
        <v>0</v>
      </c>
      <c r="AR92" s="47"/>
      <c r="AS92" s="47"/>
      <c r="AT92" s="47"/>
      <c r="AU92" s="47">
        <v>0</v>
      </c>
      <c r="AV92" s="47"/>
      <c r="AW92" s="47"/>
      <c r="AX92" s="47"/>
      <c r="AY92" s="47">
        <v>0</v>
      </c>
      <c r="AZ92" s="47"/>
      <c r="BA92" s="47"/>
      <c r="BB92" s="47"/>
      <c r="BC92" s="47">
        <v>0</v>
      </c>
      <c r="BD92" s="47"/>
      <c r="BE92" s="47"/>
      <c r="BF92" s="47"/>
      <c r="BG92" s="3"/>
    </row>
    <row r="93" spans="1:60" ht="43" customHeight="1" x14ac:dyDescent="0.35">
      <c r="A93" s="70"/>
      <c r="B93" s="18" t="s">
        <v>191</v>
      </c>
      <c r="C93" s="25" t="s">
        <v>28</v>
      </c>
      <c r="D93" s="10" t="s">
        <v>56</v>
      </c>
      <c r="E93" s="10" t="s">
        <v>192</v>
      </c>
      <c r="F93" s="28" t="s">
        <v>51</v>
      </c>
      <c r="G93" s="10" t="s">
        <v>193</v>
      </c>
      <c r="H93" s="10" t="s">
        <v>32</v>
      </c>
      <c r="I93" s="11">
        <v>46027</v>
      </c>
      <c r="J93" s="11">
        <v>46387</v>
      </c>
      <c r="K93" s="47">
        <v>0</v>
      </c>
      <c r="L93" s="47"/>
      <c r="M93" s="47"/>
      <c r="N93" s="47">
        <v>0</v>
      </c>
      <c r="O93" s="47">
        <v>0</v>
      </c>
      <c r="P93" s="47"/>
      <c r="Q93" s="47"/>
      <c r="R93" s="47">
        <v>0</v>
      </c>
      <c r="S93" s="47">
        <v>0</v>
      </c>
      <c r="T93" s="47"/>
      <c r="U93" s="47"/>
      <c r="V93" s="47">
        <v>0</v>
      </c>
      <c r="W93" s="47">
        <v>0</v>
      </c>
      <c r="X93" s="47"/>
      <c r="Y93" s="47"/>
      <c r="Z93" s="47">
        <v>0</v>
      </c>
      <c r="AA93" s="47">
        <v>0</v>
      </c>
      <c r="AB93" s="47"/>
      <c r="AC93" s="47"/>
      <c r="AD93" s="47">
        <v>0</v>
      </c>
      <c r="AE93" s="47">
        <v>0</v>
      </c>
      <c r="AF93" s="47"/>
      <c r="AG93" s="47"/>
      <c r="AH93" s="47">
        <v>0</v>
      </c>
      <c r="AI93" s="47">
        <v>0</v>
      </c>
      <c r="AJ93" s="47"/>
      <c r="AK93" s="47"/>
      <c r="AL93" s="47">
        <v>0</v>
      </c>
      <c r="AM93" s="47">
        <v>0</v>
      </c>
      <c r="AN93" s="47"/>
      <c r="AO93" s="47"/>
      <c r="AP93" s="47">
        <v>0</v>
      </c>
      <c r="AQ93" s="47">
        <v>0</v>
      </c>
      <c r="AR93" s="47"/>
      <c r="AS93" s="47"/>
      <c r="AT93" s="47">
        <v>0</v>
      </c>
      <c r="AU93" s="47">
        <v>0</v>
      </c>
      <c r="AV93" s="47"/>
      <c r="AW93" s="47"/>
      <c r="AX93" s="47">
        <v>0</v>
      </c>
      <c r="AY93" s="47">
        <v>0</v>
      </c>
      <c r="AZ93" s="47"/>
      <c r="BA93" s="47"/>
      <c r="BB93" s="47">
        <v>0</v>
      </c>
      <c r="BC93" s="47">
        <v>0</v>
      </c>
      <c r="BD93" s="47"/>
      <c r="BE93" s="47"/>
      <c r="BF93" s="47">
        <v>0</v>
      </c>
      <c r="BG93" s="5"/>
    </row>
    <row r="94" spans="1:60" ht="53.25" customHeight="1" x14ac:dyDescent="0.35">
      <c r="A94" s="70"/>
      <c r="B94" s="18" t="s">
        <v>194</v>
      </c>
      <c r="C94" s="25" t="s">
        <v>28</v>
      </c>
      <c r="D94" s="10" t="s">
        <v>29</v>
      </c>
      <c r="E94" s="10" t="s">
        <v>53</v>
      </c>
      <c r="F94" s="28" t="s">
        <v>75</v>
      </c>
      <c r="G94" s="10">
        <v>2</v>
      </c>
      <c r="H94" s="10" t="s">
        <v>32</v>
      </c>
      <c r="I94" s="11">
        <v>46027</v>
      </c>
      <c r="J94" s="11">
        <v>46387</v>
      </c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7"/>
      <c r="AB94" s="47"/>
      <c r="AC94" s="47"/>
      <c r="AD94" s="44"/>
      <c r="AE94" s="47"/>
      <c r="AF94" s="47"/>
      <c r="AG94" s="47"/>
      <c r="AH94" s="44"/>
      <c r="AI94" s="47"/>
      <c r="AJ94" s="47"/>
      <c r="AK94" s="47"/>
      <c r="AL94" s="44"/>
      <c r="AM94" s="47"/>
      <c r="AN94" s="47"/>
      <c r="AO94" s="47"/>
      <c r="AP94" s="44"/>
      <c r="AQ94" s="47"/>
      <c r="AR94" s="47"/>
      <c r="AS94" s="47"/>
      <c r="AT94" s="44"/>
      <c r="AU94" s="47"/>
      <c r="AV94" s="47"/>
      <c r="AW94" s="47"/>
      <c r="AX94" s="44"/>
      <c r="AY94" s="47"/>
      <c r="AZ94" s="47"/>
      <c r="BA94" s="47"/>
      <c r="BB94" s="44"/>
      <c r="BC94" s="47"/>
      <c r="BD94" s="47"/>
      <c r="BE94" s="47"/>
      <c r="BF94" s="44"/>
      <c r="BG94" s="12"/>
      <c r="BH94" s="13"/>
    </row>
    <row r="95" spans="1:60" hidden="1" x14ac:dyDescent="0.35"/>
    <row r="96" spans="1:60" hidden="1" x14ac:dyDescent="0.35">
      <c r="B96" s="19"/>
    </row>
    <row r="97" spans="2:58" hidden="1" x14ac:dyDescent="0.35">
      <c r="I97" s="92" t="s">
        <v>195</v>
      </c>
      <c r="J97" s="7" t="s">
        <v>196</v>
      </c>
      <c r="K97" s="1">
        <f t="shared" ref="K97:BF97" si="2">COUNTA(K6:K94)</f>
        <v>25</v>
      </c>
      <c r="L97" s="1">
        <f t="shared" si="2"/>
        <v>26</v>
      </c>
      <c r="M97" s="1">
        <f t="shared" si="2"/>
        <v>23</v>
      </c>
      <c r="N97" s="1">
        <f t="shared" si="2"/>
        <v>49</v>
      </c>
      <c r="O97" s="1">
        <f t="shared" si="2"/>
        <v>33</v>
      </c>
      <c r="P97" s="1">
        <f t="shared" si="2"/>
        <v>35</v>
      </c>
      <c r="Q97" s="1">
        <f t="shared" si="2"/>
        <v>30</v>
      </c>
      <c r="R97" s="1">
        <f t="shared" si="2"/>
        <v>56</v>
      </c>
      <c r="S97" s="1">
        <f t="shared" si="2"/>
        <v>32</v>
      </c>
      <c r="T97" s="1">
        <f t="shared" si="2"/>
        <v>34</v>
      </c>
      <c r="U97" s="1">
        <f t="shared" si="2"/>
        <v>30</v>
      </c>
      <c r="V97" s="1">
        <f t="shared" si="2"/>
        <v>51</v>
      </c>
      <c r="W97" s="1">
        <f t="shared" si="2"/>
        <v>33</v>
      </c>
      <c r="X97" s="1">
        <f t="shared" si="2"/>
        <v>35</v>
      </c>
      <c r="Y97" s="1">
        <f t="shared" si="2"/>
        <v>31</v>
      </c>
      <c r="Z97" s="1">
        <f t="shared" si="2"/>
        <v>53</v>
      </c>
      <c r="AA97" s="1">
        <f t="shared" si="2"/>
        <v>30</v>
      </c>
      <c r="AB97" s="1">
        <f t="shared" si="2"/>
        <v>32</v>
      </c>
      <c r="AC97" s="1">
        <f t="shared" si="2"/>
        <v>27</v>
      </c>
      <c r="AD97" s="1">
        <f t="shared" si="2"/>
        <v>49</v>
      </c>
      <c r="AE97" s="1">
        <f t="shared" si="2"/>
        <v>31</v>
      </c>
      <c r="AF97" s="1">
        <f t="shared" si="2"/>
        <v>33</v>
      </c>
      <c r="AG97" s="1">
        <f t="shared" si="2"/>
        <v>27</v>
      </c>
      <c r="AH97" s="1">
        <f t="shared" si="2"/>
        <v>52</v>
      </c>
      <c r="AI97" s="1">
        <f t="shared" si="2"/>
        <v>32</v>
      </c>
      <c r="AJ97" s="1">
        <f t="shared" si="2"/>
        <v>32</v>
      </c>
      <c r="AK97" s="1">
        <f t="shared" si="2"/>
        <v>27</v>
      </c>
      <c r="AL97" s="1">
        <f t="shared" si="2"/>
        <v>51</v>
      </c>
      <c r="AM97" s="1">
        <f t="shared" si="2"/>
        <v>31</v>
      </c>
      <c r="AN97" s="1">
        <f t="shared" si="2"/>
        <v>32</v>
      </c>
      <c r="AO97" s="1">
        <f t="shared" si="2"/>
        <v>27</v>
      </c>
      <c r="AP97" s="1">
        <f t="shared" si="2"/>
        <v>51</v>
      </c>
      <c r="AQ97" s="1">
        <f t="shared" si="2"/>
        <v>32</v>
      </c>
      <c r="AR97" s="1">
        <f t="shared" si="2"/>
        <v>34</v>
      </c>
      <c r="AS97" s="1">
        <f t="shared" si="2"/>
        <v>27</v>
      </c>
      <c r="AT97" s="1">
        <f t="shared" si="2"/>
        <v>51</v>
      </c>
      <c r="AU97" s="1">
        <f t="shared" si="2"/>
        <v>33</v>
      </c>
      <c r="AV97" s="1">
        <f t="shared" si="2"/>
        <v>32</v>
      </c>
      <c r="AW97" s="1">
        <f t="shared" si="2"/>
        <v>27</v>
      </c>
      <c r="AX97" s="1">
        <f t="shared" si="2"/>
        <v>52</v>
      </c>
      <c r="AY97" s="1">
        <f t="shared" si="2"/>
        <v>32</v>
      </c>
      <c r="AZ97" s="1">
        <f t="shared" si="2"/>
        <v>31</v>
      </c>
      <c r="BA97" s="1">
        <f t="shared" si="2"/>
        <v>26</v>
      </c>
      <c r="BB97" s="1">
        <f t="shared" si="2"/>
        <v>50</v>
      </c>
      <c r="BC97" s="1">
        <f t="shared" si="2"/>
        <v>33</v>
      </c>
      <c r="BD97" s="1">
        <f t="shared" si="2"/>
        <v>32</v>
      </c>
      <c r="BE97" s="1">
        <f t="shared" si="2"/>
        <v>27</v>
      </c>
      <c r="BF97" s="1">
        <f t="shared" si="2"/>
        <v>50</v>
      </c>
    </row>
    <row r="98" spans="2:58" ht="31.5" hidden="1" customHeight="1" x14ac:dyDescent="0.35">
      <c r="B98" s="93"/>
      <c r="C98" s="93"/>
      <c r="I98" s="92"/>
      <c r="J98" s="7" t="s">
        <v>197</v>
      </c>
      <c r="K98" s="1">
        <f t="shared" ref="K98:BF98" si="3">SUM(K6:K94)</f>
        <v>0</v>
      </c>
      <c r="L98" s="1">
        <f t="shared" si="3"/>
        <v>0</v>
      </c>
      <c r="M98" s="1">
        <f t="shared" si="3"/>
        <v>0</v>
      </c>
      <c r="N98" s="1">
        <f t="shared" si="3"/>
        <v>0</v>
      </c>
      <c r="O98" s="1">
        <f t="shared" si="3"/>
        <v>0</v>
      </c>
      <c r="P98" s="1">
        <f t="shared" si="3"/>
        <v>0</v>
      </c>
      <c r="Q98" s="1">
        <f t="shared" si="3"/>
        <v>0</v>
      </c>
      <c r="R98" s="1">
        <f t="shared" si="3"/>
        <v>0</v>
      </c>
      <c r="S98" s="1">
        <f t="shared" si="3"/>
        <v>0</v>
      </c>
      <c r="T98" s="1">
        <f t="shared" si="3"/>
        <v>0</v>
      </c>
      <c r="U98" s="1">
        <f t="shared" si="3"/>
        <v>0</v>
      </c>
      <c r="V98" s="1">
        <f t="shared" si="3"/>
        <v>0</v>
      </c>
      <c r="W98" s="1">
        <f t="shared" si="3"/>
        <v>0</v>
      </c>
      <c r="X98" s="1">
        <f t="shared" si="3"/>
        <v>0</v>
      </c>
      <c r="Y98" s="1">
        <f t="shared" si="3"/>
        <v>0</v>
      </c>
      <c r="Z98" s="1">
        <f t="shared" si="3"/>
        <v>0</v>
      </c>
      <c r="AA98" s="1">
        <f t="shared" si="3"/>
        <v>0</v>
      </c>
      <c r="AB98" s="1">
        <f t="shared" si="3"/>
        <v>0</v>
      </c>
      <c r="AC98" s="1">
        <f t="shared" si="3"/>
        <v>0</v>
      </c>
      <c r="AD98" s="1">
        <f t="shared" si="3"/>
        <v>0</v>
      </c>
      <c r="AE98" s="1">
        <f t="shared" si="3"/>
        <v>0</v>
      </c>
      <c r="AF98" s="1">
        <f t="shared" si="3"/>
        <v>0</v>
      </c>
      <c r="AG98" s="1">
        <f t="shared" si="3"/>
        <v>0</v>
      </c>
      <c r="AH98" s="1">
        <f t="shared" si="3"/>
        <v>0</v>
      </c>
      <c r="AI98" s="1">
        <f t="shared" si="3"/>
        <v>0</v>
      </c>
      <c r="AJ98" s="1">
        <f t="shared" si="3"/>
        <v>0</v>
      </c>
      <c r="AK98" s="1">
        <f t="shared" si="3"/>
        <v>0</v>
      </c>
      <c r="AL98" s="1">
        <f t="shared" si="3"/>
        <v>0</v>
      </c>
      <c r="AM98" s="1">
        <f t="shared" si="3"/>
        <v>0</v>
      </c>
      <c r="AN98" s="1">
        <f t="shared" si="3"/>
        <v>0</v>
      </c>
      <c r="AO98" s="1">
        <f t="shared" si="3"/>
        <v>0</v>
      </c>
      <c r="AP98" s="1">
        <f t="shared" si="3"/>
        <v>0</v>
      </c>
      <c r="AQ98" s="1">
        <f t="shared" si="3"/>
        <v>0</v>
      </c>
      <c r="AR98" s="1">
        <f t="shared" si="3"/>
        <v>0</v>
      </c>
      <c r="AS98" s="1">
        <f t="shared" si="3"/>
        <v>0</v>
      </c>
      <c r="AT98" s="1">
        <f t="shared" si="3"/>
        <v>0</v>
      </c>
      <c r="AU98" s="1">
        <f t="shared" si="3"/>
        <v>0</v>
      </c>
      <c r="AV98" s="1">
        <f t="shared" si="3"/>
        <v>0</v>
      </c>
      <c r="AW98" s="1">
        <f t="shared" si="3"/>
        <v>0</v>
      </c>
      <c r="AX98" s="1">
        <f t="shared" si="3"/>
        <v>0</v>
      </c>
      <c r="AY98" s="1">
        <f t="shared" si="3"/>
        <v>0</v>
      </c>
      <c r="AZ98" s="1">
        <f t="shared" si="3"/>
        <v>0</v>
      </c>
      <c r="BA98" s="1">
        <f t="shared" si="3"/>
        <v>0</v>
      </c>
      <c r="BB98" s="1">
        <f t="shared" si="3"/>
        <v>0</v>
      </c>
      <c r="BC98" s="1">
        <f t="shared" si="3"/>
        <v>0</v>
      </c>
      <c r="BD98" s="1">
        <f t="shared" si="3"/>
        <v>0</v>
      </c>
      <c r="BE98" s="1">
        <f t="shared" si="3"/>
        <v>0</v>
      </c>
      <c r="BF98" s="1">
        <f t="shared" si="3"/>
        <v>0</v>
      </c>
    </row>
    <row r="99" spans="2:58" ht="36.75" hidden="1" customHeight="1" x14ac:dyDescent="0.35">
      <c r="B99" s="93"/>
      <c r="C99" s="93"/>
    </row>
    <row r="100" spans="2:58" ht="23.25" hidden="1" customHeight="1" x14ac:dyDescent="0.35">
      <c r="B100" s="93"/>
      <c r="C100" s="93"/>
      <c r="F100" s="1">
        <f>ROW()-3</f>
        <v>97</v>
      </c>
      <c r="I100" s="92" t="s">
        <v>198</v>
      </c>
      <c r="J100" s="7" t="s">
        <v>196</v>
      </c>
      <c r="K100" s="1">
        <f>+K97</f>
        <v>25</v>
      </c>
      <c r="L100" s="1">
        <f>K100+L97</f>
        <v>51</v>
      </c>
      <c r="M100" s="1">
        <f>L100+M97</f>
        <v>74</v>
      </c>
      <c r="N100" s="1">
        <f t="shared" ref="N100:BF101" si="4">M100+N97</f>
        <v>123</v>
      </c>
      <c r="O100" s="1">
        <f t="shared" si="4"/>
        <v>156</v>
      </c>
      <c r="P100" s="1">
        <f t="shared" si="4"/>
        <v>191</v>
      </c>
      <c r="Q100" s="1">
        <f t="shared" si="4"/>
        <v>221</v>
      </c>
      <c r="R100" s="1">
        <f t="shared" si="4"/>
        <v>277</v>
      </c>
      <c r="S100" s="1">
        <f>R100+S97</f>
        <v>309</v>
      </c>
      <c r="T100" s="1">
        <f t="shared" si="4"/>
        <v>343</v>
      </c>
      <c r="U100" s="1">
        <f t="shared" si="4"/>
        <v>373</v>
      </c>
      <c r="V100" s="1">
        <f t="shared" si="4"/>
        <v>424</v>
      </c>
      <c r="W100" s="1">
        <f t="shared" si="4"/>
        <v>457</v>
      </c>
      <c r="X100" s="1">
        <f t="shared" si="4"/>
        <v>492</v>
      </c>
      <c r="Y100" s="1">
        <f t="shared" si="4"/>
        <v>523</v>
      </c>
      <c r="Z100" s="1">
        <f t="shared" si="4"/>
        <v>576</v>
      </c>
      <c r="AA100" s="1">
        <f t="shared" si="4"/>
        <v>606</v>
      </c>
      <c r="AB100" s="1">
        <f t="shared" si="4"/>
        <v>638</v>
      </c>
      <c r="AC100" s="1">
        <f t="shared" si="4"/>
        <v>665</v>
      </c>
      <c r="AD100" s="1">
        <f t="shared" si="4"/>
        <v>714</v>
      </c>
      <c r="AE100" s="1">
        <f t="shared" si="4"/>
        <v>745</v>
      </c>
      <c r="AF100" s="1">
        <f t="shared" si="4"/>
        <v>778</v>
      </c>
      <c r="AG100" s="1">
        <f t="shared" si="4"/>
        <v>805</v>
      </c>
      <c r="AH100" s="1">
        <f t="shared" si="4"/>
        <v>857</v>
      </c>
      <c r="AI100" s="1">
        <f t="shared" si="4"/>
        <v>889</v>
      </c>
      <c r="AJ100" s="1">
        <f t="shared" si="4"/>
        <v>921</v>
      </c>
      <c r="AK100" s="1">
        <f t="shared" si="4"/>
        <v>948</v>
      </c>
      <c r="AL100" s="1">
        <f t="shared" si="4"/>
        <v>999</v>
      </c>
      <c r="AM100" s="1">
        <f t="shared" si="4"/>
        <v>1030</v>
      </c>
      <c r="AN100" s="1">
        <f t="shared" si="4"/>
        <v>1062</v>
      </c>
      <c r="AO100" s="1">
        <f t="shared" si="4"/>
        <v>1089</v>
      </c>
      <c r="AP100" s="1">
        <f t="shared" si="4"/>
        <v>1140</v>
      </c>
      <c r="AQ100" s="1">
        <f t="shared" si="4"/>
        <v>1172</v>
      </c>
      <c r="AR100" s="1">
        <f t="shared" si="4"/>
        <v>1206</v>
      </c>
      <c r="AS100" s="1">
        <f t="shared" si="4"/>
        <v>1233</v>
      </c>
      <c r="AT100" s="1">
        <f t="shared" si="4"/>
        <v>1284</v>
      </c>
      <c r="AU100" s="1">
        <f t="shared" si="4"/>
        <v>1317</v>
      </c>
      <c r="AV100" s="1">
        <f t="shared" si="4"/>
        <v>1349</v>
      </c>
      <c r="AW100" s="1">
        <f t="shared" si="4"/>
        <v>1376</v>
      </c>
      <c r="AX100" s="1">
        <f t="shared" si="4"/>
        <v>1428</v>
      </c>
      <c r="AY100" s="1">
        <f t="shared" si="4"/>
        <v>1460</v>
      </c>
      <c r="AZ100" s="1">
        <f t="shared" si="4"/>
        <v>1491</v>
      </c>
      <c r="BA100" s="1">
        <f t="shared" si="4"/>
        <v>1517</v>
      </c>
      <c r="BB100" s="1">
        <f t="shared" si="4"/>
        <v>1567</v>
      </c>
      <c r="BC100" s="1">
        <f t="shared" si="4"/>
        <v>1600</v>
      </c>
      <c r="BD100" s="1">
        <f t="shared" si="4"/>
        <v>1632</v>
      </c>
      <c r="BE100" s="1">
        <f t="shared" si="4"/>
        <v>1659</v>
      </c>
      <c r="BF100" s="1">
        <f t="shared" si="4"/>
        <v>1709</v>
      </c>
    </row>
    <row r="101" spans="2:58" ht="36" hidden="1" customHeight="1" x14ac:dyDescent="0.35">
      <c r="B101" s="93"/>
      <c r="C101" s="93"/>
      <c r="F101" s="1">
        <f>ROW()-3</f>
        <v>98</v>
      </c>
      <c r="I101" s="92"/>
      <c r="J101" s="7" t="s">
        <v>197</v>
      </c>
      <c r="K101" s="1">
        <f>+K98</f>
        <v>0</v>
      </c>
      <c r="L101" s="1">
        <f>K101+L98</f>
        <v>0</v>
      </c>
      <c r="M101" s="1">
        <f>L101+M98</f>
        <v>0</v>
      </c>
      <c r="N101" s="1">
        <f t="shared" ref="N101:AF101" si="5">M101+N98</f>
        <v>0</v>
      </c>
      <c r="O101" s="1">
        <f t="shared" si="5"/>
        <v>0</v>
      </c>
      <c r="P101" s="1">
        <f t="shared" si="5"/>
        <v>0</v>
      </c>
      <c r="Q101" s="1">
        <f t="shared" si="5"/>
        <v>0</v>
      </c>
      <c r="R101" s="1">
        <f t="shared" si="5"/>
        <v>0</v>
      </c>
      <c r="S101" s="1">
        <f t="shared" si="4"/>
        <v>0</v>
      </c>
      <c r="T101" s="1">
        <f t="shared" si="5"/>
        <v>0</v>
      </c>
      <c r="U101" s="1">
        <f t="shared" si="5"/>
        <v>0</v>
      </c>
      <c r="V101" s="1">
        <f t="shared" si="5"/>
        <v>0</v>
      </c>
      <c r="W101" s="1">
        <f t="shared" si="5"/>
        <v>0</v>
      </c>
      <c r="X101" s="1">
        <f t="shared" si="5"/>
        <v>0</v>
      </c>
      <c r="Y101" s="1">
        <f t="shared" si="5"/>
        <v>0</v>
      </c>
      <c r="Z101" s="1">
        <f t="shared" si="5"/>
        <v>0</v>
      </c>
      <c r="AA101" s="1">
        <f t="shared" si="5"/>
        <v>0</v>
      </c>
      <c r="AB101" s="1">
        <f t="shared" si="5"/>
        <v>0</v>
      </c>
      <c r="AC101" s="1">
        <f t="shared" si="5"/>
        <v>0</v>
      </c>
      <c r="AD101" s="1">
        <f t="shared" si="5"/>
        <v>0</v>
      </c>
      <c r="AE101" s="1">
        <f t="shared" si="5"/>
        <v>0</v>
      </c>
      <c r="AF101" s="1">
        <f t="shared" si="5"/>
        <v>0</v>
      </c>
      <c r="AG101" s="1">
        <f>AF101+AG98</f>
        <v>0</v>
      </c>
      <c r="AH101" s="1">
        <f t="shared" ref="AH101:BF101" si="6">AG101+AH98</f>
        <v>0</v>
      </c>
      <c r="AI101" s="1">
        <f t="shared" si="6"/>
        <v>0</v>
      </c>
      <c r="AJ101" s="1">
        <f t="shared" si="6"/>
        <v>0</v>
      </c>
      <c r="AK101" s="1">
        <f t="shared" si="6"/>
        <v>0</v>
      </c>
      <c r="AL101" s="1">
        <f t="shared" si="6"/>
        <v>0</v>
      </c>
      <c r="AM101" s="1">
        <f t="shared" si="6"/>
        <v>0</v>
      </c>
      <c r="AN101" s="1">
        <f t="shared" si="6"/>
        <v>0</v>
      </c>
      <c r="AO101" s="1">
        <f t="shared" si="6"/>
        <v>0</v>
      </c>
      <c r="AP101" s="1">
        <f t="shared" si="6"/>
        <v>0</v>
      </c>
      <c r="AQ101" s="1">
        <f t="shared" si="6"/>
        <v>0</v>
      </c>
      <c r="AR101" s="1">
        <f t="shared" si="6"/>
        <v>0</v>
      </c>
      <c r="AS101" s="1">
        <f t="shared" si="6"/>
        <v>0</v>
      </c>
      <c r="AT101" s="1">
        <f t="shared" si="6"/>
        <v>0</v>
      </c>
      <c r="AU101" s="1">
        <f t="shared" si="6"/>
        <v>0</v>
      </c>
      <c r="AV101" s="1">
        <f t="shared" si="6"/>
        <v>0</v>
      </c>
      <c r="AW101" s="1">
        <f t="shared" si="6"/>
        <v>0</v>
      </c>
      <c r="AX101" s="1">
        <f t="shared" si="6"/>
        <v>0</v>
      </c>
      <c r="AY101" s="1">
        <f t="shared" si="6"/>
        <v>0</v>
      </c>
      <c r="AZ101" s="1">
        <f t="shared" si="6"/>
        <v>0</v>
      </c>
      <c r="BA101" s="1">
        <f t="shared" si="6"/>
        <v>0</v>
      </c>
      <c r="BB101" s="1">
        <f t="shared" si="6"/>
        <v>0</v>
      </c>
      <c r="BC101" s="1">
        <f t="shared" si="6"/>
        <v>0</v>
      </c>
      <c r="BD101" s="1">
        <f t="shared" si="6"/>
        <v>0</v>
      </c>
      <c r="BE101" s="1">
        <f t="shared" si="6"/>
        <v>0</v>
      </c>
      <c r="BF101" s="1">
        <f t="shared" si="6"/>
        <v>0</v>
      </c>
    </row>
    <row r="102" spans="2:58" hidden="1" x14ac:dyDescent="0.35">
      <c r="B102" s="93"/>
      <c r="C102" s="93"/>
    </row>
    <row r="103" spans="2:58" x14ac:dyDescent="0.35">
      <c r="B103" s="8"/>
    </row>
    <row r="104" spans="2:58" x14ac:dyDescent="0.35">
      <c r="J104" s="24" t="s">
        <v>199</v>
      </c>
      <c r="K104" s="26"/>
    </row>
    <row r="105" spans="2:58" ht="16" hidden="1" customHeight="1" x14ac:dyDescent="0.35">
      <c r="B105" s="8"/>
      <c r="J105" s="24" t="s">
        <v>200</v>
      </c>
      <c r="K105" s="27"/>
    </row>
    <row r="106" spans="2:58" ht="16" hidden="1" customHeight="1" x14ac:dyDescent="0.35">
      <c r="B106" s="8"/>
      <c r="J106" s="2"/>
      <c r="K106" s="51"/>
    </row>
    <row r="107" spans="2:58" ht="16" hidden="1" customHeight="1" x14ac:dyDescent="0.35">
      <c r="B107" s="96" t="s">
        <v>201</v>
      </c>
      <c r="C107" s="96"/>
      <c r="D107" s="96"/>
      <c r="E107" s="96" t="s">
        <v>202</v>
      </c>
      <c r="F107" s="96"/>
      <c r="G107" s="96"/>
      <c r="H107" s="96"/>
      <c r="I107" s="96"/>
      <c r="J107" s="96"/>
      <c r="K107" s="96"/>
      <c r="O107" s="99" t="s">
        <v>203</v>
      </c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</row>
    <row r="108" spans="2:58" ht="100.5" hidden="1" customHeight="1" x14ac:dyDescent="0.35">
      <c r="B108" s="97" t="s">
        <v>204</v>
      </c>
      <c r="C108" s="97"/>
      <c r="D108" s="97"/>
      <c r="E108" s="97" t="s">
        <v>205</v>
      </c>
      <c r="F108" s="97"/>
      <c r="G108" s="97"/>
      <c r="H108" s="49"/>
      <c r="I108" s="97" t="s">
        <v>206</v>
      </c>
      <c r="J108" s="97"/>
      <c r="K108" s="97"/>
      <c r="L108" s="97"/>
      <c r="M108" s="97"/>
      <c r="N108" s="97"/>
      <c r="O108" s="98" t="s">
        <v>207</v>
      </c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</row>
    <row r="109" spans="2:58" ht="6.65" hidden="1" customHeight="1" x14ac:dyDescent="0.35"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</row>
    <row r="110" spans="2:58" ht="14.25" hidden="1" customHeight="1" x14ac:dyDescent="0.35">
      <c r="B110" s="100" t="s">
        <v>208</v>
      </c>
      <c r="C110" s="100"/>
      <c r="D110" s="100"/>
      <c r="E110" s="96" t="s">
        <v>209</v>
      </c>
      <c r="F110" s="96"/>
      <c r="G110" s="96"/>
      <c r="H110" s="96"/>
      <c r="I110" s="96"/>
      <c r="J110" s="96"/>
      <c r="K110" s="96"/>
      <c r="R110" s="1" t="s">
        <v>210</v>
      </c>
    </row>
    <row r="111" spans="2:58" hidden="1" x14ac:dyDescent="0.35">
      <c r="B111" s="59"/>
      <c r="K111" s="20"/>
    </row>
    <row r="112" spans="2:58" ht="36" hidden="1" customHeight="1" x14ac:dyDescent="0.35">
      <c r="B112" s="8"/>
      <c r="K112" s="20"/>
    </row>
    <row r="113" spans="2:2" x14ac:dyDescent="0.35">
      <c r="B113" s="8"/>
    </row>
  </sheetData>
  <autoFilter ref="A5:BJ94" xr:uid="{00000000-0001-0000-0000-000000000000}"/>
  <dataConsolidate link="1"/>
  <mergeCells count="40">
    <mergeCell ref="B110:D110"/>
    <mergeCell ref="B107:D107"/>
    <mergeCell ref="B98:C98"/>
    <mergeCell ref="B102:C102"/>
    <mergeCell ref="B108:D108"/>
    <mergeCell ref="E110:K110"/>
    <mergeCell ref="E107:K107"/>
    <mergeCell ref="I108:N108"/>
    <mergeCell ref="O108:Z108"/>
    <mergeCell ref="O107:Z107"/>
    <mergeCell ref="E108:G108"/>
    <mergeCell ref="BG4:BG5"/>
    <mergeCell ref="AU3:AX3"/>
    <mergeCell ref="AY3:BB3"/>
    <mergeCell ref="AA3:AD3"/>
    <mergeCell ref="AE3:AH3"/>
    <mergeCell ref="BC3:BF3"/>
    <mergeCell ref="AM3:AP3"/>
    <mergeCell ref="AQ3:AT3"/>
    <mergeCell ref="AI3:AL3"/>
    <mergeCell ref="I97:I98"/>
    <mergeCell ref="I100:I101"/>
    <mergeCell ref="B99:C99"/>
    <mergeCell ref="B100:C100"/>
    <mergeCell ref="B101:C101"/>
    <mergeCell ref="A6:A22"/>
    <mergeCell ref="A69:A81"/>
    <mergeCell ref="A1:BF1"/>
    <mergeCell ref="A91:A94"/>
    <mergeCell ref="A23:A36"/>
    <mergeCell ref="O3:R3"/>
    <mergeCell ref="S3:V3"/>
    <mergeCell ref="J2:BF2"/>
    <mergeCell ref="A2:I4"/>
    <mergeCell ref="W3:Z3"/>
    <mergeCell ref="K3:N3"/>
    <mergeCell ref="A37:A57"/>
    <mergeCell ref="A58:A64"/>
    <mergeCell ref="A65:A68"/>
    <mergeCell ref="A82:A90"/>
  </mergeCells>
  <phoneticPr fontId="2" type="noConversion"/>
  <conditionalFormatting sqref="K15:O16 Q15:BF16">
    <cfRule type="cellIs" dxfId="11" priority="396" operator="equal">
      <formula>1</formula>
    </cfRule>
  </conditionalFormatting>
  <conditionalFormatting sqref="K6:BF17">
    <cfRule type="cellIs" dxfId="10" priority="223" operator="equal">
      <formula>1</formula>
    </cfRule>
  </conditionalFormatting>
  <conditionalFormatting sqref="K14:BF14">
    <cfRule type="cellIs" dxfId="9" priority="1" operator="equal">
      <formula>1</formula>
    </cfRule>
  </conditionalFormatting>
  <conditionalFormatting sqref="K17:BF64">
    <cfRule type="cellIs" dxfId="5" priority="3" operator="equal">
      <formula>1</formula>
    </cfRule>
  </conditionalFormatting>
  <conditionalFormatting sqref="K94:BH94">
    <cfRule type="cellIs" dxfId="3" priority="27" operator="equal">
      <formula>1</formula>
    </cfRule>
  </conditionalFormatting>
  <conditionalFormatting sqref="BG11 BJ35 K65:Q65 S65:U65 W65:BF65 K66:BF68 K69:BG69 K70:BF72 K73:AS73 AU73:BF73 K74:BF93">
    <cfRule type="cellIs" dxfId="0" priority="229" operator="equal">
      <formula>1</formula>
    </cfRule>
  </conditionalFormatting>
  <pageMargins left="0.23622047244094491" right="0.23622047244094491" top="0.74803149606299213" bottom="0.74803149606299213" header="0.31496062992125984" footer="0.31496062992125984"/>
  <pageSetup paperSize="120" scale="52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0977BBD4-0B4C-47A9-84C6-C15A35400AD8}">
            <xm:f>NOT(ISERROR(SEARCH(0,K14)))</xm:f>
            <xm:f>0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K14:BF14</xm:sqref>
        </x14:conditionalFormatting>
        <x14:conditionalFormatting xmlns:xm="http://schemas.microsoft.com/office/excel/2006/main">
          <x14:cfRule type="containsText" priority="576" operator="containsText" id="{675E52A3-50DE-4641-826E-8C630BF204CE}">
            <xm:f>NOT(ISERROR(SEARCH(0,K15)))</xm:f>
            <xm:f>0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K15:BF15 K15:O16 Q15:BF16</xm:sqref>
        </x14:conditionalFormatting>
        <x14:conditionalFormatting xmlns:xm="http://schemas.microsoft.com/office/excel/2006/main">
          <x14:cfRule type="containsText" priority="224" operator="containsText" id="{834E93DC-811C-409B-85CD-7E93D7245A6F}">
            <xm:f>NOT(ISERROR(SEARCH(0,K16)))</xm:f>
            <xm:f>0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K16:BF17</xm:sqref>
        </x14:conditionalFormatting>
        <x14:conditionalFormatting xmlns:xm="http://schemas.microsoft.com/office/excel/2006/main">
          <x14:cfRule type="containsText" priority="4" operator="containsText" id="{80B2D72D-8D7C-4331-819E-0E862F9820BA}">
            <xm:f>NOT(ISERROR(SEARCH(0,K17)))</xm:f>
            <xm:f>0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K17:BF64</xm:sqref>
        </x14:conditionalFormatting>
        <x14:conditionalFormatting xmlns:xm="http://schemas.microsoft.com/office/excel/2006/main">
          <x14:cfRule type="containsText" priority="28" operator="containsText" id="{C7E25691-60A0-46DA-9E2C-71153460654A}">
            <xm:f>NOT(ISERROR(SEARCH(0,K94)))</xm:f>
            <xm:f>0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K94:BH94</xm:sqref>
        </x14:conditionalFormatting>
        <x14:conditionalFormatting xmlns:xm="http://schemas.microsoft.com/office/excel/2006/main">
          <x14:cfRule type="containsText" priority="230" operator="containsText" id="{2A8EB9E3-B06E-4616-97E8-546BE2A5CF7B}">
            <xm:f>NOT(ISERROR(SEARCH(0,K6)))</xm:f>
            <xm:f>0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BG11 BJ35 K65:Q65 S65:U65 W65:BF65 K66:BF68 K69:BG69 K70:BF72 K73:AS73 AU73:BF73 K74:BF93 K6:BF14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309BA29D16AE438494477C8B56043C" ma:contentTypeVersion="11" ma:contentTypeDescription="Crear nuevo documento." ma:contentTypeScope="" ma:versionID="3db94eba98f73866624e7b3fa96d50ed">
  <xsd:schema xmlns:xsd="http://www.w3.org/2001/XMLSchema" xmlns:xs="http://www.w3.org/2001/XMLSchema" xmlns:p="http://schemas.microsoft.com/office/2006/metadata/properties" xmlns:ns2="f1d9066f-f1a3-4eec-b20f-90518e7c77f6" xmlns:ns3="6d017425-0ca0-4b54-9c76-f21a3f2e1a89" targetNamespace="http://schemas.microsoft.com/office/2006/metadata/properties" ma:root="true" ma:fieldsID="6b89103b374da9c35f10f1baaf193848" ns2:_="" ns3:_="">
    <xsd:import namespace="f1d9066f-f1a3-4eec-b20f-90518e7c77f6"/>
    <xsd:import namespace="6d017425-0ca0-4b54-9c76-f21a3f2e1a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9066f-f1a3-4eec-b20f-90518e7c77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cfe5bb3-3005-4b56-a716-2e3e761839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17425-0ca0-4b54-9c76-f21a3f2e1a8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48c71db-e29b-4695-b4ae-f0f0aa1135cd}" ma:internalName="TaxCatchAll" ma:showField="CatchAllData" ma:web="6d017425-0ca0-4b54-9c76-f21a3f2e1a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d9066f-f1a3-4eec-b20f-90518e7c77f6">
      <Terms xmlns="http://schemas.microsoft.com/office/infopath/2007/PartnerControls"/>
    </lcf76f155ced4ddcb4097134ff3c332f>
    <TaxCatchAll xmlns="6d017425-0ca0-4b54-9c76-f21a3f2e1a89" xsi:nil="true"/>
  </documentManagement>
</p:properties>
</file>

<file path=customXml/itemProps1.xml><?xml version="1.0" encoding="utf-8"?>
<ds:datastoreItem xmlns:ds="http://schemas.openxmlformats.org/officeDocument/2006/customXml" ds:itemID="{530A5633-C47E-45B1-B267-BED5DBD4C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d9066f-f1a3-4eec-b20f-90518e7c77f6"/>
    <ds:schemaRef ds:uri="6d017425-0ca0-4b54-9c76-f21a3f2e1a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10152D-98B3-48B1-8170-1EA3C9C939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5A3726-DF5C-41B9-8BFD-58921ACB1F81}">
  <ds:schemaRefs>
    <ds:schemaRef ds:uri="http://schemas.microsoft.com/office/2006/metadata/properties"/>
    <ds:schemaRef ds:uri="http://schemas.microsoft.com/office/infopath/2007/PartnerControls"/>
    <ds:schemaRef ds:uri="f1d9066f-f1a3-4eec-b20f-90518e7c77f6"/>
    <ds:schemaRef ds:uri="6d017425-0ca0-4b54-9c76-f21a3f2e1a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Anual</vt:lpstr>
      <vt:lpstr>'Plan Anual'!Área_de_impresión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Jeimmy Paola Uribe - Aprendiz Sena</dc:creator>
  <cp:keywords/>
  <dc:description/>
  <cp:lastModifiedBy>Margarita Maria Ferrin Londoño</cp:lastModifiedBy>
  <cp:revision/>
  <dcterms:created xsi:type="dcterms:W3CDTF">2020-04-01T21:29:15Z</dcterms:created>
  <dcterms:modified xsi:type="dcterms:W3CDTF">2026-01-23T16:33:47Z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0x01010043309BA29D16AE438494477C8B56043C</vt:lpwstr>
  </property>
  <property fmtid="{D5CDD505-2E9C-101B-9397-08002B2CF9AE}" pid="3" name="Order">
    <vt:r8>3933400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MediaServiceImageTags">
    <vt:lpwstr/>
  </property>
  <property fmtid="{D5CDD505-2E9C-101B-9397-08002B2CF9AE}" pid="9" name="_dlc_DocIdItemGuid">
    <vt:lpwstr>e4268937-fc67-4b50-9838-3cac8caeee76</vt:lpwstr>
  </property>
</Properties>
</file>